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EC92389-6AB2-4D9A-8073-1CA0AD26198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<sst xmlns="http://schemas.openxmlformats.org/spreadsheetml/2006/main" xmlns:r="http://schemas.openxmlformats.org/officeDocument/2006/relationships" xmlns:xdr="http://schemas.openxmlformats.org/drawingml/2006/spreadsheetDrawing" count="1555" uniqueCount="282">
  <si>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</si>
  <si>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</si>
  <si>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</si>
  <si>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</si>
  <si>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</si>
  <si>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</si>
  <si>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</si>
  <si>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</si>
  <si>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</si>
  <si>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</si>
  <si>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</si>
  <si>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</si>
  <si>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</si>
  <si>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</si>
  <si>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</si>
  <si>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</si>
  <si>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</si>
  <si>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</si>
  <si>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</si>
  <si>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</si>
  <si>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</si>
  <si>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</si>
  <si>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</si>
  <si>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</si>
  <si>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</si>
  <si>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</si>
  <si>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</si>
  <si>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</si>
  <si>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</si>
  <si>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</si>
  <si>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</si>
  <si>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</si>
  <si>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</si>
  <si>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</si>
  <si>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</si>
  <si>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</si>
  <si>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</si>
  <si>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</si>
  <si>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</si>
  <si>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</si>
  <si>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</si>
  <si>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</si>
  <si>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</si>
  <si>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</si>
  <si>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</si>
  <si>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</si>
  <si>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</si>
  <si>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</si>
  <si>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</si>
  <si>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</si>
  <si>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</si>
  <si>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</si>
  <si>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</si>
  <si>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</si>
  <si>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</si>
  <si>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</si>
  <si>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</si>
  <si>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</si>
  <si>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</si>
  <si>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</si>
  <si>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</si>
  <si>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</si>
  <si>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</si>
  <si>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</si>
  <si>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</si>
  <si>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</si>
  <si>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</si>
  <si>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</si>
  <si>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</si>
  <si>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</si>
  <si>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</si>
  <si>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</si>
  <si>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</si>
  <si>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</si>
  <si>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</si>
  <si>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</si>
  <si>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</si>
  <si>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</si>
  <si>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</si>
  <si>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</si>
  <si>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</si>
  <si>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</si>
  <si>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</si>
  <si>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</si>
  <si>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</si>
  <si>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</si>
  <si>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</si>
  <si>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</si>
  <si>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</si>
  <si>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</si>
  <si>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</si>
  <si>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</si>
  <si>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</si>
  <si>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</si>
  <si>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</si>
  <si>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</si>
  <si>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</si>
  <si>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</si>
  <si>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</si>
  <si>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</si>
  <si>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</si>
  <si>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</si>
  <si>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</si>
  <si>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</si>
  <si>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</si>
  <si>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</si>
  <si>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</si>
  <si>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</si>
  <si>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</si>
  <si>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</si>
  <si>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</si>
  <si>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</si>
  <si>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</si>
  <si>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</si>
  <si>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</si>
  <si>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</si>
  <si>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</si>
  <si>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</si>
  <si>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</si>
  <si>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</si>
  <si>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</si>
  <si>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</si>
  <si>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</si>
  <si>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</si>
  <si>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</si>
  <si>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</si>
  <si>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</si>
  <si>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</si>
  <si>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</si>
  <si>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</si>
  <si>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</si>
  <si>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</si>
  <si>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</si>
  <si>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</si>
  <si>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</si>
  <si>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</si>
  <si>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</si>
  <si>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</si>
  <si>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</si>
  <si>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</si>
  <si>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</si>
  <si>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</si>
  <si>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</si>
  <si>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</si>
  <si>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</si>
  <si>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</si>
  <si>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</si>
  <si>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</si>
  <si>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</si>
  <si>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</si>
  <si>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</si>
  <si>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</si>
  <si>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</si>
  <si>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</si>
  <si>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</si>
  <si>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</si>
  <si>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</si>
  <si>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</si>
  <si>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</si>
  <si>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Paraguay</t>
  </si>
  <si>
    <t xml:space="preserve">UNESCO LLECE SERCE </t>
  </si>
  <si>
    <t xml:space="preserve">UNESCO LLECE TERCE </t>
  </si>
  <si>
    <t>Survey</t>
  </si>
  <si>
    <t>Agua Potable</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</si>
  <si>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values (14 of 195) are excluded from the analysis.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</si>
  <si>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</si>
  <si>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</si>
  <si>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 xml:space="preserve">Basic estimate used </t>
  </si>
  <si>
    <t>Banos en buen estado</t>
  </si>
  <si>
    <t>Estimated from banos en buen estado</t>
  </si>
  <si>
    <t>Desague</t>
  </si>
  <si>
    <t>Alcantarillado</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</si>
  <si>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'desague' is included, which excludes a number of 'improved' facility types. Missing data (14 of 188) are excluded from the analysis.</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</si>
  <si>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'Banos en buen estado' are used as a rough estimate for improved and usable facilities, which is assumed to estimate 'basic' coverage in the absence of other data.</t>
  </si>
  <si>
    <t>No</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</si>
  <si>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</si>
  <si>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</si>
  <si>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</si>
  <si>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</si>
  <si>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</si>
  <si>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</si>
  <si>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</si>
  <si>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</si>
  <si>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</si>
  <si>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</si>
  <si>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</si>
  <si>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</si>
  <si>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</si>
  <si>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</si>
  <si>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</si>
  <si>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</si>
  <si>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</si>
  <si>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</si>
  <si>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</si>
  <si>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</si>
  <si>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</si>
  <si>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</si>
  <si>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</si>
  <si>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</si>
  <si>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</si>
  <si>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</si>
  <si>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</si>
  <si>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</si>
  <si>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</si>
  <si>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</si>
  <si>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</si>
  <si>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</si>
  <si>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</si>
  <si>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</si>
  <si>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</si>
  <si>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</si>
  <si>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</si>
  <si>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</si>
  <si>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</si>
  <si>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</si>
  <si>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</si>
  <si>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</si>
  <si>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</si>
  <si>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UNESCO UIS (http://data.uis.unesco.org/)</t>
  </si>
  <si>
    <t>Other</t>
  </si>
  <si>
    <t xml:space="preserve">National estimate based on primary school data in the absence of additional information. </t>
  </si>
  <si>
    <t>Basic drinking water</t>
  </si>
  <si>
    <t>No sanitation data.</t>
  </si>
  <si>
    <t>basic handwashing facilities</t>
  </si>
  <si>
    <t>PRY_2006_LLECE</t>
  </si>
  <si>
    <t>PRY_2013_LLECE</t>
  </si>
  <si>
    <t>PRY_2016_UIS</t>
  </si>
  <si>
    <t>2006</t>
  </si>
  <si>
    <t>2013</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</si>
  <si>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</si>
  <si>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</si>
  <si>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</si>
  <si>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</si>
  <si>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</si>
  <si>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</si>
  <si>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</si>
  <si>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</si>
  <si>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</si>
  <si>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</si>
  <si>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</si>
  <si>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</si>
  <si>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</si>
  <si>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</si>
  <si>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</si>
  <si>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</si>
  <si>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</si>
  <si>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PRY_2008_DGPE</t>
  </si>
  <si>
    <t>Datos de infraestructura escolar proveniente de las Planillas de Infraestructura Escolar (MEC/
DGPE, 2008) - as reported in "Insumos escolares
básicos en Paraguay" (Banco Mundial, 2013)</t>
  </si>
  <si>
    <t>Disponibilidad de agua potable</t>
  </si>
  <si>
    <t>Data on improved are not used since 'disponibilidad' refers to availability and these may not include schools with a potable water source with water unavailable.</t>
  </si>
  <si>
    <t/>
  </si>
  <si>
    <t>WC conectado a red pública</t>
  </si>
  <si>
    <t>WC con pozo ciego</t>
  </si>
  <si>
    <t>Excusado tipo municipal</t>
  </si>
  <si>
    <t>Letrina común</t>
  </si>
  <si>
    <t>No hygiene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</si>
  <si>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</si>
  <si>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</si>
  <si>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</si>
  <si>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</si>
  <si>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</si>
  <si>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</si>
  <si>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PRY_2019_LLECE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</si>
  <si>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</si>
  <si>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</si>
  <si>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(1.2%) are not included in the estimate. Unweighted data are used. </t>
  </si>
  <si>
    <t>Desague o alcantarillado</t>
  </si>
  <si>
    <t>The data are based on a random sample from all schools with grades 3 and 6 in the country.  Some of these schools also offer secondary school levels and are counted as secondary schools. It is unclear if some of the schools also include pre-primary levels. Missing data (4.3% for type and 1.6% for state) are not included in the estimate. The data are not used as an estimate for improved since only 'desague o alcantarillado' is included, which excludes a number of 'improved' facility types.  'Banos en buen estado' are used as an estimate for improved and usable facilities, which is assumed to estimate 'basic' coverage in the absence of other data. Unweighted data are used.</t>
  </si>
  <si>
    <t xml:space="preserve">Facility with water </t>
  </si>
  <si>
    <t xml:space="preserve">Facility with soap </t>
  </si>
  <si>
    <t>No data on hygiene.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</si>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</sst>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1"/>
    <xf numFmtId="0" fontId="15" fillId="0" borderId="91"/>
    <xf numFmtId="0" fontId="19" fillId="0" borderId="91"/>
  </cellStyleXfs>
  <cellXfs count="104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2"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2"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9" fillId="0" borderId="91" xfId="0" applyNumberFormat="true" applyFont="true" applyBorder="true" applyAlignment="true" applyProtection="true"/>
    <xf numFmtId="1" fontId="100" fillId="49" borderId="92" xfId="0" applyNumberFormat="true" applyFont="true" applyFill="true" applyBorder="true" applyAlignment="true" applyProtection="true">
      <alignment horizontal="center" vertical="center"/>
    </xf>
    <xf numFmtId="1" fontId="101" fillId="50" borderId="93" xfId="0" applyNumberFormat="true" applyFont="true" applyFill="true" applyBorder="true" applyAlignment="true" applyProtection="true">
      <alignment horizontal="center" vertical="center"/>
    </xf>
    <xf numFmtId="1" fontId="102" fillId="51" borderId="94" xfId="0" applyNumberFormat="true" applyFont="true" applyFill="true" applyBorder="true" applyAlignment="true" applyProtection="true">
      <alignment horizontal="center" vertical="center"/>
    </xf>
    <xf numFmtId="1" fontId="103" fillId="52" borderId="95" xfId="0" applyNumberFormat="true" applyFont="true" applyFill="true" applyBorder="true" applyAlignment="true" applyProtection="true">
      <alignment horizontal="center" vertical="center"/>
    </xf>
    <xf numFmtId="1" fontId="104" fillId="53" borderId="96" xfId="0" applyNumberFormat="true" applyFont="true" applyFill="true" applyBorder="true" applyAlignment="true" applyProtection="true">
      <alignment horizontal="center" vertical="center"/>
    </xf>
    <xf numFmtId="1" fontId="105" fillId="54" borderId="97" xfId="0" applyNumberFormat="true" applyFont="true" applyFill="true" applyBorder="true" applyAlignment="true" applyProtection="true">
      <alignment horizontal="center" vertical="center"/>
    </xf>
    <xf numFmtId="1" fontId="106" fillId="55" borderId="98" xfId="0" applyNumberFormat="true" applyFont="true" applyFill="true" applyBorder="true" applyAlignment="true" applyProtection="true">
      <alignment horizontal="center" vertical="center"/>
    </xf>
    <xf numFmtId="1" fontId="107" fillId="56" borderId="99" xfId="0" applyNumberFormat="true" applyFont="true" applyFill="true" applyBorder="true" applyAlignment="true" applyProtection="true">
      <alignment horizontal="center" vertical="center"/>
    </xf>
    <xf numFmtId="1" fontId="108" fillId="57" borderId="100" xfId="0" applyNumberFormat="true" applyFont="true" applyFill="true" applyBorder="true" applyAlignment="true" applyProtection="true">
      <alignment horizontal="center" vertical="center"/>
    </xf>
    <xf numFmtId="1" fontId="109" fillId="58" borderId="101" xfId="0" applyNumberFormat="true" applyFont="true" applyFill="true" applyBorder="true" applyAlignment="true" applyProtection="true">
      <alignment horizontal="center" vertical="center"/>
    </xf>
    <xf numFmtId="1" fontId="110" fillId="59" borderId="102" xfId="0" applyNumberFormat="true" applyFont="true" applyFill="true" applyBorder="true" applyAlignment="true" applyProtection="true">
      <alignment horizontal="center" vertical="center"/>
    </xf>
    <xf numFmtId="1" fontId="111" fillId="60" borderId="103" xfId="0" applyNumberFormat="true" applyFont="true" applyFill="true" applyBorder="true" applyAlignment="true" applyProtection="true">
      <alignment horizontal="center" vertical="center"/>
    </xf>
    <xf numFmtId="1" fontId="112" fillId="61" borderId="104" xfId="0" applyNumberFormat="true" applyFont="true" applyFill="true" applyBorder="true" applyAlignment="true" applyProtection="true">
      <alignment horizontal="center" vertical="center"/>
    </xf>
    <xf numFmtId="1" fontId="113" fillId="62" borderId="105" xfId="0" applyNumberFormat="true" applyFont="true" applyFill="true" applyBorder="true" applyAlignment="true" applyProtection="true">
      <alignment horizontal="center" vertical="center"/>
    </xf>
    <xf numFmtId="1" fontId="114" fillId="63" borderId="106" xfId="0" applyNumberFormat="true" applyFont="true" applyFill="true" applyBorder="true" applyAlignment="true" applyProtection="true">
      <alignment horizontal="center" vertical="center"/>
    </xf>
    <xf numFmtId="1" fontId="115" fillId="64" borderId="107" xfId="0" applyNumberFormat="true" applyFont="true" applyFill="true" applyBorder="true" applyAlignment="true" applyProtection="true">
      <alignment horizontal="center" vertical="center"/>
    </xf>
    <xf numFmtId="1" fontId="116" fillId="65" borderId="108" xfId="0" applyNumberFormat="true" applyFont="true" applyFill="true" applyBorder="true" applyAlignment="true" applyProtection="true">
      <alignment horizontal="center" vertical="center"/>
    </xf>
    <xf numFmtId="1" fontId="117" fillId="66" borderId="109" xfId="0" applyNumberFormat="true" applyFont="true" applyFill="true" applyBorder="true" applyAlignment="true" applyProtection="true">
      <alignment horizontal="center" vertical="center"/>
    </xf>
    <xf numFmtId="1" fontId="118" fillId="67" borderId="110" xfId="0" applyNumberFormat="true" applyFont="true" applyFill="true" applyBorder="true" applyAlignment="true" applyProtection="true">
      <alignment horizontal="center" vertical="center"/>
    </xf>
    <xf numFmtId="1" fontId="119" fillId="68" borderId="111" xfId="0" applyNumberFormat="true" applyFont="true" applyFill="true" applyBorder="true" applyAlignment="true" applyProtection="true">
      <alignment horizontal="center" vertical="center"/>
    </xf>
    <xf numFmtId="1" fontId="120" fillId="69" borderId="112" xfId="0" applyNumberFormat="true" applyFont="true" applyFill="true" applyBorder="true" applyAlignment="true" applyProtection="true">
      <alignment horizontal="center" vertical="center"/>
    </xf>
    <xf numFmtId="1" fontId="121" fillId="70" borderId="113" xfId="0" applyNumberFormat="true" applyFont="true" applyFill="true" applyBorder="true" applyAlignment="true" applyProtection="true">
      <alignment horizontal="center" vertical="center"/>
    </xf>
    <xf numFmtId="1" fontId="122" fillId="71" borderId="114" xfId="0" applyNumberFormat="true" applyFont="true" applyFill="true" applyBorder="true" applyAlignment="true" applyProtection="true">
      <alignment horizontal="center" vertical="center"/>
    </xf>
    <xf numFmtId="0" fontId="123" fillId="72" borderId="115" xfId="0" applyNumberFormat="true" applyFont="true" applyFill="true" applyBorder="true" applyAlignment="true" applyProtection="true">
      <alignment horizontal="center" vertical="center"/>
    </xf>
    <xf numFmtId="164" fontId="124" fillId="73" borderId="116" xfId="0" applyNumberFormat="true" applyFont="true" applyFill="true" applyBorder="true" applyAlignment="true" applyProtection="true">
      <alignment horizontal="center" vertical="center"/>
    </xf>
    <xf numFmtId="0" fontId="125" fillId="74" borderId="117" xfId="0" applyNumberFormat="true" applyFont="true" applyFill="true" applyBorder="true" applyAlignment="true" applyProtection="true">
      <alignment horizontal="center" vertical="center"/>
    </xf>
    <xf numFmtId="0" fontId="126" fillId="75" borderId="118" xfId="0" applyNumberFormat="true" applyFont="true" applyFill="true" applyBorder="true" applyAlignment="true" applyProtection="true">
      <alignment horizontal="center" vertical="center"/>
    </xf>
    <xf numFmtId="0" fontId="127" fillId="76" borderId="119" xfId="0" applyNumberFormat="true" applyFont="true" applyFill="true" applyBorder="true" applyAlignment="true" applyProtection="true">
      <alignment horizontal="center" vertical="center"/>
    </xf>
    <xf numFmtId="1" fontId="128" fillId="77" borderId="120" xfId="0" applyNumberFormat="true" applyFont="true" applyFill="true" applyBorder="true" applyAlignment="true" applyProtection="true">
      <alignment horizontal="center" vertical="center"/>
    </xf>
    <xf numFmtId="0" fontId="129" fillId="78" borderId="121" xfId="0" applyNumberFormat="true" applyFont="true" applyFill="true" applyBorder="true" applyAlignment="true" applyProtection="true">
      <alignment horizontal="center" vertical="center"/>
    </xf>
    <xf numFmtId="164" fontId="130" fillId="79" borderId="122" xfId="0" applyNumberFormat="true" applyFont="true" applyFill="true" applyBorder="true" applyAlignment="true" applyProtection="true">
      <alignment horizontal="center" vertical="center"/>
    </xf>
    <xf numFmtId="0" fontId="131" fillId="80" borderId="123" xfId="0" applyNumberFormat="true" applyFont="true" applyFill="true" applyBorder="true" applyAlignment="true" applyProtection="true">
      <alignment horizontal="center" vertical="center"/>
    </xf>
    <xf numFmtId="0" fontId="132" fillId="81" borderId="124" xfId="0" applyNumberFormat="true" applyFont="true" applyFill="true" applyBorder="true" applyAlignment="true" applyProtection="true">
      <alignment horizontal="center" vertical="center"/>
    </xf>
    <xf numFmtId="0" fontId="133" fillId="82" borderId="125" xfId="0" applyNumberFormat="true" applyFont="true" applyFill="true" applyBorder="true" applyAlignment="true" applyProtection="true">
      <alignment horizontal="center" vertical="center"/>
    </xf>
    <xf numFmtId="0" fontId="134" fillId="83" borderId="126" xfId="0" applyNumberFormat="true" applyFont="true" applyFill="true" applyBorder="true" applyAlignment="true" applyProtection="true">
      <alignment horizontal="center" vertical="center"/>
    </xf>
    <xf numFmtId="164" fontId="135" fillId="84" borderId="127" xfId="0" applyNumberFormat="true" applyFont="true" applyFill="true" applyBorder="true" applyAlignment="true" applyProtection="true">
      <alignment horizontal="center" vertical="center"/>
    </xf>
    <xf numFmtId="0" fontId="136" fillId="85" borderId="128" xfId="0" applyNumberFormat="true" applyFont="true" applyFill="true" applyBorder="true" applyAlignment="true" applyProtection="true">
      <alignment horizontal="center" vertical="center"/>
    </xf>
    <xf numFmtId="0" fontId="137" fillId="86" borderId="129" xfId="0" applyNumberFormat="true" applyFont="true" applyFill="true" applyBorder="true" applyAlignment="true" applyProtection="true">
      <alignment horizontal="center" vertical="center"/>
    </xf>
    <xf numFmtId="0" fontId="138" fillId="87" borderId="130" xfId="0" applyNumberFormat="true" applyFont="true" applyFill="true" applyBorder="true" applyAlignment="true" applyProtection="true">
      <alignment horizontal="center" vertical="center"/>
    </xf>
    <xf numFmtId="0" fontId="139" fillId="88" borderId="131" xfId="0" applyNumberFormat="true" applyFont="true" applyFill="true" applyBorder="true" applyAlignment="true" applyProtection="true">
      <alignment horizontal="center" vertical="center"/>
    </xf>
    <xf numFmtId="164" fontId="140" fillId="89" borderId="132" xfId="0" applyNumberFormat="true" applyFont="true" applyFill="true" applyBorder="true" applyAlignment="true" applyProtection="true">
      <alignment horizontal="center" vertical="center"/>
    </xf>
    <xf numFmtId="0" fontId="141" fillId="90" borderId="133" xfId="0" applyNumberFormat="true" applyFont="true" applyFill="true" applyBorder="true" applyAlignment="true" applyProtection="true">
      <alignment horizontal="center" vertical="center"/>
    </xf>
    <xf numFmtId="0" fontId="142" fillId="91" borderId="134" xfId="0" applyNumberFormat="true" applyFont="true" applyFill="true" applyBorder="true" applyAlignment="true" applyProtection="true">
      <alignment horizontal="center" vertical="center"/>
    </xf>
    <xf numFmtId="0" fontId="143" fillId="92" borderId="135" xfId="0" applyNumberFormat="true" applyFont="true" applyFill="true" applyBorder="true" applyAlignment="true" applyProtection="true">
      <alignment horizontal="center" vertical="center"/>
    </xf>
    <xf numFmtId="0" fontId="144" fillId="93" borderId="136" xfId="0" applyNumberFormat="true" applyFont="true" applyFill="true" applyBorder="true" applyAlignment="true" applyProtection="true">
      <alignment horizontal="center" vertical="center"/>
    </xf>
    <xf numFmtId="164" fontId="145" fillId="94" borderId="137" xfId="0" applyNumberFormat="true" applyFont="true" applyFill="true" applyBorder="true" applyAlignment="true" applyProtection="true">
      <alignment horizontal="center" vertical="center"/>
    </xf>
    <xf numFmtId="0" fontId="146" fillId="95" borderId="138" xfId="0" applyNumberFormat="true" applyFont="true" applyFill="true" applyBorder="true" applyAlignment="true" applyProtection="true">
      <alignment horizontal="center" vertical="center"/>
    </xf>
    <xf numFmtId="0" fontId="147" fillId="96" borderId="139" xfId="0" applyNumberFormat="true" applyFont="true" applyFill="true" applyBorder="true" applyAlignment="true" applyProtection="true">
      <alignment horizontal="center" vertical="center"/>
    </xf>
    <xf numFmtId="0" fontId="148" fillId="97" borderId="140" xfId="0" applyNumberFormat="true" applyFont="true" applyFill="true" applyBorder="true" applyAlignment="true" applyProtection="true">
      <alignment horizontal="center" vertical="center"/>
    </xf>
    <xf numFmtId="0" fontId="149" fillId="98" borderId="141" xfId="0" applyNumberFormat="true" applyFont="true" applyFill="true" applyBorder="true" applyAlignment="true" applyProtection="true">
      <alignment horizontal="center" vertical="center"/>
    </xf>
    <xf numFmtId="164" fontId="150" fillId="99" borderId="142" xfId="0" applyNumberFormat="true" applyFont="true" applyFill="true" applyBorder="true" applyAlignment="true" applyProtection="true">
      <alignment horizontal="center" vertical="center"/>
    </xf>
    <xf numFmtId="0" fontId="151" fillId="100" borderId="143" xfId="0" applyNumberFormat="true" applyFont="true" applyFill="true" applyBorder="true" applyAlignment="true" applyProtection="true">
      <alignment horizontal="center" vertical="center"/>
    </xf>
    <xf numFmtId="0" fontId="152" fillId="101" borderId="144" xfId="0" applyNumberFormat="true" applyFont="true" applyFill="true" applyBorder="true" applyAlignment="true" applyProtection="true">
      <alignment horizontal="center" vertical="center"/>
    </xf>
    <xf numFmtId="0" fontId="153" fillId="102" borderId="145" xfId="0" applyNumberFormat="true" applyFont="true" applyFill="true" applyBorder="true" applyAlignment="true" applyProtection="true">
      <alignment horizontal="center" vertical="center"/>
    </xf>
    <xf numFmtId="0" fontId="154" fillId="103" borderId="146" xfId="0" applyNumberFormat="true" applyFont="true" applyFill="true" applyBorder="true" applyAlignment="true" applyProtection="true">
      <alignment horizontal="center" vertical="center"/>
    </xf>
    <xf numFmtId="164" fontId="155" fillId="104" borderId="147" xfId="0" applyNumberFormat="true" applyFont="true" applyFill="true" applyBorder="true" applyAlignment="true" applyProtection="true">
      <alignment horizontal="center" vertical="center"/>
    </xf>
    <xf numFmtId="0" fontId="156" fillId="105" borderId="148" xfId="0" applyNumberFormat="true" applyFont="true" applyFill="true" applyBorder="true" applyAlignment="true" applyProtection="true">
      <alignment horizontal="center" vertical="center"/>
    </xf>
    <xf numFmtId="0" fontId="157" fillId="106" borderId="149" xfId="0" applyNumberFormat="true" applyFont="true" applyFill="true" applyBorder="true" applyAlignment="true" applyProtection="true">
      <alignment horizontal="center" vertical="center"/>
    </xf>
    <xf numFmtId="0" fontId="158" fillId="107" borderId="150" xfId="0" applyNumberFormat="true" applyFont="true" applyFill="true" applyBorder="true" applyAlignment="true" applyProtection="true">
      <alignment horizontal="center" vertical="center"/>
    </xf>
    <xf numFmtId="0" fontId="159" fillId="108" borderId="151" xfId="0" applyNumberFormat="true" applyFont="true" applyFill="true" applyBorder="true" applyAlignment="true" applyProtection="true">
      <alignment horizontal="center" vertical="center"/>
    </xf>
    <xf numFmtId="164" fontId="160" fillId="109" borderId="152" xfId="0" applyNumberFormat="true" applyFont="true" applyFill="true" applyBorder="true" applyAlignment="true" applyProtection="true">
      <alignment horizontal="center" vertical="center"/>
    </xf>
    <xf numFmtId="0" fontId="161" fillId="110" borderId="153" xfId="0" applyNumberFormat="true" applyFont="true" applyFill="true" applyBorder="true" applyAlignment="true" applyProtection="true">
      <alignment horizontal="center" vertical="center"/>
    </xf>
    <xf numFmtId="0" fontId="162" fillId="111" borderId="154" xfId="0" applyNumberFormat="true" applyFont="true" applyFill="true" applyBorder="true" applyAlignment="true" applyProtection="true">
      <alignment horizontal="center" vertical="center"/>
    </xf>
    <xf numFmtId="0" fontId="163" fillId="112" borderId="155" xfId="0" applyNumberFormat="true" applyFont="true" applyFill="true" applyBorder="true" applyAlignment="true" applyProtection="true">
      <alignment horizontal="center" vertical="center"/>
    </xf>
    <xf numFmtId="0" fontId="164" fillId="113" borderId="156" xfId="0" applyNumberFormat="true" applyFont="true" applyFill="true" applyBorder="true" applyAlignment="true" applyProtection="true">
      <alignment horizontal="center" vertical="center"/>
    </xf>
    <xf numFmtId="164" fontId="165" fillId="114" borderId="157" xfId="0" applyNumberFormat="true" applyFont="true" applyFill="true" applyBorder="true" applyAlignment="true" applyProtection="true">
      <alignment horizontal="center" vertical="center"/>
    </xf>
    <xf numFmtId="0" fontId="166" fillId="115" borderId="158" xfId="0" applyNumberFormat="true" applyFont="true" applyFill="true" applyBorder="true" applyAlignment="true" applyProtection="true">
      <alignment horizontal="center" vertical="center"/>
    </xf>
    <xf numFmtId="0" fontId="167" fillId="116" borderId="159" xfId="0" applyNumberFormat="true" applyFont="true" applyFill="true" applyBorder="true" applyAlignment="true" applyProtection="true">
      <alignment horizontal="center" vertical="center"/>
    </xf>
    <xf numFmtId="0" fontId="168" fillId="117" borderId="160" xfId="0" applyNumberFormat="true" applyFont="true" applyFill="true" applyBorder="true" applyAlignment="true" applyProtection="true">
      <alignment horizontal="center" vertical="center"/>
    </xf>
    <xf numFmtId="0" fontId="169" fillId="118" borderId="161" xfId="0" applyNumberFormat="true" applyFont="true" applyFill="true" applyBorder="true" applyAlignment="true" applyProtection="true">
      <alignment horizontal="center" vertical="center"/>
    </xf>
    <xf numFmtId="164" fontId="170" fillId="119" borderId="162" xfId="0" applyNumberFormat="true" applyFont="true" applyFill="true" applyBorder="true" applyAlignment="true" applyProtection="true">
      <alignment horizontal="center" vertical="center"/>
    </xf>
    <xf numFmtId="0" fontId="171" fillId="120" borderId="163" xfId="0" applyNumberFormat="true" applyFont="true" applyFill="true" applyBorder="true" applyAlignment="true" applyProtection="true">
      <alignment horizontal="center" vertical="center"/>
    </xf>
    <xf numFmtId="0" fontId="172" fillId="121" borderId="164" xfId="0" applyNumberFormat="true" applyFont="true" applyFill="true" applyBorder="true" applyAlignment="true" applyProtection="true">
      <alignment horizontal="center" vertical="center"/>
    </xf>
    <xf numFmtId="0" fontId="173" fillId="122" borderId="165" xfId="0" applyNumberFormat="true" applyFont="true" applyFill="true" applyBorder="true" applyAlignment="true" applyProtection="true">
      <alignment horizontal="center" vertical="center"/>
    </xf>
    <xf numFmtId="0" fontId="174" fillId="123" borderId="166" xfId="0" applyNumberFormat="true" applyFont="true" applyFill="true" applyBorder="true" applyAlignment="true" applyProtection="true">
      <alignment horizontal="center" vertical="center"/>
    </xf>
    <xf numFmtId="164" fontId="175" fillId="124" borderId="167" xfId="0" applyNumberFormat="true" applyFont="true" applyFill="true" applyBorder="true" applyAlignment="true" applyProtection="true">
      <alignment horizontal="center" vertical="center"/>
    </xf>
    <xf numFmtId="0" fontId="176" fillId="125" borderId="168" xfId="0" applyNumberFormat="true" applyFont="true" applyFill="true" applyBorder="true" applyAlignment="true" applyProtection="true">
      <alignment horizontal="center" vertical="center"/>
    </xf>
    <xf numFmtId="0" fontId="177" fillId="126" borderId="169" xfId="0" applyNumberFormat="true" applyFont="true" applyFill="true" applyBorder="true" applyAlignment="true" applyProtection="true">
      <alignment horizontal="center" vertical="center"/>
    </xf>
    <xf numFmtId="0" fontId="178" fillId="127" borderId="170" xfId="0" applyNumberFormat="true" applyFont="true" applyFill="true" applyBorder="true" applyAlignment="true" applyProtection="true">
      <alignment horizontal="center" vertical="center"/>
    </xf>
    <xf numFmtId="0" fontId="179" fillId="128" borderId="171" xfId="0" applyNumberFormat="true" applyFont="true" applyFill="true" applyBorder="true" applyAlignment="true" applyProtection="true">
      <alignment horizontal="center" vertical="center"/>
    </xf>
    <xf numFmtId="164" fontId="180" fillId="129" borderId="172" xfId="0" applyNumberFormat="true" applyFont="true" applyFill="true" applyBorder="true" applyAlignment="true" applyProtection="true">
      <alignment horizontal="center" vertical="center"/>
    </xf>
    <xf numFmtId="0" fontId="181" fillId="130" borderId="173" xfId="0" applyNumberFormat="true" applyFont="true" applyFill="true" applyBorder="true" applyAlignment="true" applyProtection="true">
      <alignment horizontal="center" vertical="center"/>
    </xf>
    <xf numFmtId="0" fontId="182" fillId="131" borderId="174" xfId="0" applyNumberFormat="true" applyFont="true" applyFill="true" applyBorder="true" applyAlignment="true" applyProtection="true">
      <alignment horizontal="center" vertical="center"/>
    </xf>
    <xf numFmtId="0" fontId="183" fillId="132" borderId="175" xfId="0" applyNumberFormat="true" applyFont="true" applyFill="true" applyBorder="true" applyAlignment="true" applyProtection="true">
      <alignment horizontal="center" vertical="center"/>
    </xf>
    <xf numFmtId="0" fontId="184" fillId="133" borderId="176" xfId="0" applyNumberFormat="true" applyFont="true" applyFill="true" applyBorder="true" applyAlignment="true" applyProtection="true">
      <alignment horizontal="center" vertical="center"/>
    </xf>
    <xf numFmtId="164" fontId="185" fillId="134" borderId="177" xfId="0" applyNumberFormat="true" applyFont="true" applyFill="true" applyBorder="true" applyAlignment="true" applyProtection="true">
      <alignment horizontal="center" vertical="center"/>
    </xf>
    <xf numFmtId="0" fontId="186" fillId="135" borderId="178" xfId="0" applyNumberFormat="true" applyFont="true" applyFill="true" applyBorder="true" applyAlignment="true" applyProtection="true">
      <alignment horizontal="center" vertical="center"/>
    </xf>
    <xf numFmtId="0" fontId="187" fillId="136" borderId="179" xfId="0" applyNumberFormat="true" applyFont="true" applyFill="true" applyBorder="true" applyAlignment="true" applyProtection="true">
      <alignment horizontal="center" vertical="center"/>
    </xf>
    <xf numFmtId="0" fontId="188" fillId="137" borderId="180" xfId="0" applyNumberFormat="true" applyFont="true" applyFill="true" applyBorder="true" applyAlignment="true" applyProtection="true">
      <alignment horizontal="center" vertical="center"/>
    </xf>
    <xf numFmtId="0" fontId="189" fillId="138" borderId="181" xfId="0" applyNumberFormat="true" applyFont="true" applyFill="true" applyBorder="true" applyAlignment="true" applyProtection="true">
      <alignment horizontal="center" vertical="center"/>
    </xf>
    <xf numFmtId="164" fontId="190" fillId="139" borderId="182" xfId="0" applyNumberFormat="true" applyFont="true" applyFill="true" applyBorder="true" applyAlignment="true" applyProtection="true">
      <alignment horizontal="center" vertical="center"/>
    </xf>
    <xf numFmtId="0" fontId="191" fillId="140" borderId="183" xfId="0" applyNumberFormat="true" applyFont="true" applyFill="true" applyBorder="true" applyAlignment="true" applyProtection="true">
      <alignment horizontal="center" vertical="center"/>
    </xf>
    <xf numFmtId="0" fontId="192" fillId="141" borderId="184" xfId="0" applyNumberFormat="true" applyFont="true" applyFill="true" applyBorder="true" applyAlignment="true" applyProtection="true">
      <alignment horizontal="center" vertical="center"/>
    </xf>
    <xf numFmtId="0" fontId="193" fillId="142" borderId="185" xfId="0" applyNumberFormat="true" applyFont="true" applyFill="true" applyBorder="true" applyAlignment="true" applyProtection="true">
      <alignment horizontal="center" vertical="center"/>
    </xf>
    <xf numFmtId="0" fontId="194" fillId="143" borderId="186" xfId="0" applyNumberFormat="true" applyFont="true" applyFill="true" applyBorder="true" applyAlignment="true" applyProtection="true">
      <alignment horizontal="center" vertical="center"/>
    </xf>
    <xf numFmtId="164" fontId="195" fillId="144" borderId="187" xfId="0" applyNumberFormat="true" applyFont="true" applyFill="true" applyBorder="true" applyAlignment="true" applyProtection="true">
      <alignment horizontal="center" vertical="center"/>
    </xf>
    <xf numFmtId="0" fontId="196" fillId="145" borderId="188" xfId="0" applyNumberFormat="true" applyFont="true" applyFill="true" applyBorder="true" applyAlignment="true" applyProtection="true">
      <alignment horizontal="center" vertical="center"/>
    </xf>
    <xf numFmtId="0" fontId="197" fillId="146" borderId="189" xfId="0" applyNumberFormat="true" applyFont="true" applyFill="true" applyBorder="true" applyAlignment="true" applyProtection="true">
      <alignment horizontal="center" vertical="center"/>
    </xf>
    <xf numFmtId="0" fontId="198" fillId="147" borderId="190" xfId="0" applyNumberFormat="true" applyFont="true" applyFill="true" applyBorder="true" applyAlignment="true" applyProtection="true">
      <alignment horizontal="center" vertical="center"/>
    </xf>
    <xf numFmtId="0" fontId="199" fillId="148" borderId="191" xfId="0" applyNumberFormat="true" applyFont="true" applyFill="true" applyBorder="true" applyAlignment="true" applyProtection="true">
      <alignment horizontal="center" vertical="center"/>
    </xf>
    <xf numFmtId="164" fontId="200" fillId="149" borderId="192" xfId="0" applyNumberFormat="true" applyFont="true" applyFill="true" applyBorder="true" applyAlignment="true" applyProtection="true">
      <alignment horizontal="center" vertical="center"/>
    </xf>
    <xf numFmtId="0" fontId="201" fillId="150" borderId="193" xfId="0" applyNumberFormat="true" applyFont="true" applyFill="true" applyBorder="true" applyAlignment="true" applyProtection="true">
      <alignment horizontal="center" vertical="center"/>
    </xf>
    <xf numFmtId="0" fontId="202" fillId="151" borderId="194" xfId="0" applyNumberFormat="true" applyFont="true" applyFill="true" applyBorder="true" applyAlignment="true" applyProtection="true">
      <alignment horizontal="center" vertical="center"/>
    </xf>
    <xf numFmtId="0" fontId="203" fillId="152" borderId="195" xfId="0" applyNumberFormat="true" applyFont="true" applyFill="true" applyBorder="true" applyAlignment="true" applyProtection="true">
      <alignment horizontal="center" vertical="center"/>
    </xf>
    <xf numFmtId="0" fontId="204" fillId="153" borderId="196" xfId="0" applyNumberFormat="true" applyFont="true" applyFill="true" applyBorder="true" applyAlignment="true" applyProtection="true">
      <alignment horizontal="center" vertical="center"/>
    </xf>
    <xf numFmtId="164" fontId="205" fillId="154" borderId="197" xfId="0" applyNumberFormat="true" applyFont="true" applyFill="true" applyBorder="true" applyAlignment="true" applyProtection="true">
      <alignment horizontal="center" vertical="center"/>
    </xf>
    <xf numFmtId="0" fontId="206" fillId="155" borderId="198" xfId="0" applyNumberFormat="true" applyFont="true" applyFill="true" applyBorder="true" applyAlignment="true" applyProtection="true">
      <alignment horizontal="center" vertical="center"/>
    </xf>
    <xf numFmtId="0" fontId="207" fillId="156" borderId="199" xfId="0" applyNumberFormat="true" applyFont="true" applyFill="true" applyBorder="true" applyAlignment="true" applyProtection="true">
      <alignment horizontal="center" vertical="center"/>
    </xf>
    <xf numFmtId="0" fontId="208" fillId="157" borderId="200" xfId="0" applyNumberFormat="true" applyFont="true" applyFill="true" applyBorder="true" applyAlignment="true" applyProtection="true">
      <alignment horizontal="center" vertical="center"/>
    </xf>
    <xf numFmtId="0" fontId="209" fillId="158" borderId="201" xfId="0" applyNumberFormat="true" applyFont="true" applyFill="true" applyBorder="true" applyAlignment="true" applyProtection="true">
      <alignment horizontal="center" vertical="center"/>
    </xf>
    <xf numFmtId="164" fontId="210" fillId="159" borderId="202" xfId="0" applyNumberFormat="true" applyFont="true" applyFill="true" applyBorder="true" applyAlignment="true" applyProtection="true">
      <alignment horizontal="center" vertical="center"/>
    </xf>
    <xf numFmtId="0" fontId="211" fillId="160" borderId="203" xfId="0" applyNumberFormat="true" applyFont="true" applyFill="true" applyBorder="true" applyAlignment="true" applyProtection="true">
      <alignment horizontal="center" vertical="center"/>
    </xf>
    <xf numFmtId="0" fontId="212" fillId="161" borderId="204" xfId="0" applyNumberFormat="true" applyFont="true" applyFill="true" applyBorder="true" applyAlignment="true" applyProtection="true">
      <alignment horizontal="center" vertical="center"/>
    </xf>
    <xf numFmtId="0" fontId="213" fillId="162" borderId="205" xfId="0" applyNumberFormat="true" applyFont="true" applyFill="true" applyBorder="true" applyAlignment="true" applyProtection="true">
      <alignment horizontal="center" vertical="center"/>
    </xf>
    <xf numFmtId="0" fontId="214" fillId="163" borderId="206" xfId="0" applyNumberFormat="true" applyFont="true" applyFill="true" applyBorder="true" applyAlignment="true" applyProtection="true">
      <alignment horizontal="center" vertical="center"/>
    </xf>
    <xf numFmtId="164" fontId="215" fillId="164" borderId="207" xfId="0" applyNumberFormat="true" applyFont="true" applyFill="true" applyBorder="true" applyAlignment="true" applyProtection="true">
      <alignment horizontal="center" vertical="center"/>
    </xf>
    <xf numFmtId="0" fontId="216" fillId="165" borderId="208" xfId="0" applyNumberFormat="true" applyFont="true" applyFill="true" applyBorder="true" applyAlignment="true" applyProtection="true">
      <alignment horizontal="center" vertical="center"/>
    </xf>
    <xf numFmtId="0" fontId="217" fillId="166" borderId="209" xfId="0" applyNumberFormat="true" applyFont="true" applyFill="true" applyBorder="true" applyAlignment="true" applyProtection="true">
      <alignment horizontal="center" vertical="center"/>
    </xf>
    <xf numFmtId="0" fontId="218" fillId="167" borderId="210" xfId="0" applyNumberFormat="true" applyFont="true" applyFill="true" applyBorder="true" applyAlignment="true" applyProtection="true">
      <alignment horizontal="center" vertical="center"/>
    </xf>
    <xf numFmtId="0" fontId="219" fillId="168" borderId="211" xfId="0" applyNumberFormat="true" applyFont="true" applyFill="true" applyBorder="true" applyAlignment="true" applyProtection="true">
      <alignment horizontal="center" vertical="center"/>
    </xf>
    <xf numFmtId="164" fontId="220" fillId="169" borderId="212" xfId="0" applyNumberFormat="true" applyFont="true" applyFill="true" applyBorder="true" applyAlignment="true" applyProtection="true">
      <alignment horizontal="center" vertical="center"/>
    </xf>
    <xf numFmtId="0" fontId="221" fillId="170" borderId="213" xfId="0" applyNumberFormat="true" applyFont="true" applyFill="true" applyBorder="true" applyAlignment="true" applyProtection="true">
      <alignment horizontal="center" vertical="center"/>
    </xf>
    <xf numFmtId="0" fontId="222" fillId="171" borderId="214" xfId="0" applyNumberFormat="true" applyFont="true" applyFill="true" applyBorder="true" applyAlignment="true" applyProtection="true">
      <alignment horizontal="center" vertical="center"/>
    </xf>
    <xf numFmtId="0" fontId="223" fillId="172" borderId="215" xfId="0" applyNumberFormat="true" applyFont="true" applyFill="true" applyBorder="true" applyAlignment="true" applyProtection="true">
      <alignment horizontal="center" vertical="center"/>
    </xf>
    <xf numFmtId="0" fontId="224" fillId="173" borderId="216" xfId="0" applyNumberFormat="true" applyFont="true" applyFill="true" applyBorder="true" applyAlignment="true" applyProtection="true">
      <alignment horizontal="center" vertical="center"/>
    </xf>
    <xf numFmtId="164" fontId="225" fillId="174" borderId="217" xfId="0" applyNumberFormat="true" applyFont="true" applyFill="true" applyBorder="true" applyAlignment="true" applyProtection="true">
      <alignment horizontal="center" vertical="center"/>
    </xf>
    <xf numFmtId="0" fontId="226" fillId="175" borderId="218" xfId="0" applyNumberFormat="true" applyFont="true" applyFill="true" applyBorder="true" applyAlignment="true" applyProtection="true">
      <alignment horizontal="center" vertical="center"/>
    </xf>
    <xf numFmtId="0" fontId="227" fillId="176" borderId="219" xfId="0" applyNumberFormat="true" applyFont="true" applyFill="true" applyBorder="true" applyAlignment="true" applyProtection="true">
      <alignment horizontal="center" vertical="center"/>
    </xf>
    <xf numFmtId="0" fontId="228" fillId="177" borderId="220" xfId="0" applyNumberFormat="true" applyFont="true" applyFill="true" applyBorder="true" applyAlignment="true" applyProtection="true">
      <alignment horizontal="center" vertical="center"/>
    </xf>
    <xf numFmtId="0" fontId="229" fillId="178" borderId="221" xfId="0" applyNumberFormat="true" applyFont="true" applyFill="true" applyBorder="true" applyAlignment="true" applyProtection="true">
      <alignment horizontal="center" vertical="center"/>
    </xf>
    <xf numFmtId="164" fontId="230" fillId="179" borderId="222" xfId="0" applyNumberFormat="true" applyFont="true" applyFill="true" applyBorder="true" applyAlignment="true" applyProtection="true">
      <alignment horizontal="center" vertical="center"/>
    </xf>
    <xf numFmtId="0" fontId="231" fillId="180" borderId="223" xfId="0" applyNumberFormat="true" applyFont="true" applyFill="true" applyBorder="true" applyAlignment="true" applyProtection="true">
      <alignment horizontal="center" vertical="center"/>
    </xf>
    <xf numFmtId="0" fontId="232" fillId="181" borderId="224" xfId="0" applyNumberFormat="true" applyFont="true" applyFill="true" applyBorder="true" applyAlignment="true" applyProtection="true">
      <alignment horizontal="center" vertical="center"/>
    </xf>
    <xf numFmtId="0" fontId="233" fillId="182" borderId="225" xfId="0" applyNumberFormat="true" applyFont="true" applyFill="true" applyBorder="true" applyAlignment="true" applyProtection="true">
      <alignment horizontal="center" vertical="center"/>
    </xf>
    <xf numFmtId="0" fontId="234" fillId="183" borderId="226" xfId="0" applyNumberFormat="true" applyFont="true" applyFill="true" applyBorder="true" applyAlignment="true" applyProtection="true">
      <alignment horizontal="center" vertical="center"/>
    </xf>
    <xf numFmtId="164" fontId="235" fillId="184" borderId="227" xfId="0" applyNumberFormat="true" applyFont="true" applyFill="true" applyBorder="true" applyAlignment="true" applyProtection="true">
      <alignment horizontal="center" vertical="center"/>
    </xf>
    <xf numFmtId="0" fontId="236" fillId="185" borderId="228" xfId="0" applyNumberFormat="true" applyFont="true" applyFill="true" applyBorder="true" applyAlignment="true" applyProtection="true">
      <alignment horizontal="center" vertical="center"/>
    </xf>
    <xf numFmtId="0" fontId="237" fillId="186" borderId="229" xfId="0" applyNumberFormat="true" applyFont="true" applyFill="true" applyBorder="true" applyAlignment="true" applyProtection="true">
      <alignment horizontal="center" vertical="center"/>
    </xf>
    <xf numFmtId="0" fontId="238" fillId="187" borderId="230" xfId="0" applyNumberFormat="true" applyFont="true" applyFill="true" applyBorder="true" applyAlignment="true" applyProtection="true">
      <alignment horizontal="center" vertical="center"/>
    </xf>
    <xf numFmtId="0" fontId="239" fillId="188" borderId="231" xfId="0" applyNumberFormat="true" applyFont="true" applyFill="true" applyBorder="true" applyAlignment="true" applyProtection="true">
      <alignment horizontal="center" vertical="center"/>
    </xf>
    <xf numFmtId="164" fontId="240" fillId="189" borderId="232" xfId="0" applyNumberFormat="true" applyFont="true" applyFill="true" applyBorder="true" applyAlignment="true" applyProtection="true">
      <alignment horizontal="center" vertical="center"/>
    </xf>
    <xf numFmtId="0" fontId="241" fillId="190" borderId="233" xfId="0" applyNumberFormat="true" applyFont="true" applyFill="true" applyBorder="true" applyAlignment="true" applyProtection="true">
      <alignment horizontal="center" vertical="center"/>
    </xf>
    <xf numFmtId="0" fontId="242" fillId="191" borderId="234" xfId="0" applyNumberFormat="true" applyFont="true" applyFill="true" applyBorder="true" applyAlignment="true" applyProtection="true">
      <alignment horizontal="center" vertical="center"/>
    </xf>
    <xf numFmtId="0" fontId="243" fillId="192" borderId="235"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9" fillId="2" borderId="91" xfId="20" applyFont="true" applyFill="true"/>
    <xf numFmtId="0" fontId="26" fillId="2" borderId="91" xfId="20" applyFont="true" applyFill="true"/>
    <xf numFmtId="0" fontId="80" fillId="2" borderId="91" xfId="20" applyFont="true" applyFill="true"/>
    <xf numFmtId="0" fontId="65"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4" fillId="42" borderId="91"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91" xfId="22" applyFont="true" applyFill="true" applyAlignment="true">
      <alignment horizontal="left" vertical="center" wrapText="true"/>
    </xf>
    <xf numFmtId="0" fontId="244"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61.873420000000003</c:v>
                </c:pt>
                <c:pt idx="1">
                  <c:v>1E-10</c:v>
                </c:pt>
                <c:pt idx="2">
                  <c:v>1E-10</c:v>
                </c:pt>
                <c:pt idx="3">
                  <c:v>1E-10</c:v>
                </c:pt>
                <c:pt idx="4">
                  <c:v>61.873420000000003</c:v>
                </c:pt>
                <c:pt idx="5">
                  <c:v>1E-10</c:v>
                </c:pt>
              </c:numCache>
            </c:numRef>
          </c:val>
          <c:extLst>
            <c:ext xmlns:c16="http://schemas.microsoft.com/office/drawing/2014/chart" uri="{C3380CC4-5D6E-409C-BE32-E72D297353CC}">
              <c16:uniqueId val="{00000000-E441-4DF7-B2AD-04658D6AD99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41-4DF7-B2AD-04658D6AD99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41-4DF7-B2AD-04658D6AD99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41-4DF7-B2AD-04658D6AD99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41-4DF7-B2AD-04658D6AD99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41-4DF7-B2AD-04658D6AD99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41-4DF7-B2AD-04658D6AD99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E441-4DF7-B2AD-04658D6AD99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38.126579999999997</c:v>
                </c:pt>
                <c:pt idx="1">
                  <c:v>100</c:v>
                </c:pt>
                <c:pt idx="2">
                  <c:v>100</c:v>
                </c:pt>
                <c:pt idx="3">
                  <c:v>100</c:v>
                </c:pt>
                <c:pt idx="4">
                  <c:v>38.126579999999997</c:v>
                </c:pt>
                <c:pt idx="5">
                  <c:v>100</c:v>
                </c:pt>
              </c:numCache>
            </c:numRef>
          </c:val>
          <c:extLst>
            <c:ext xmlns:c16="http://schemas.microsoft.com/office/drawing/2014/chart" uri="{C3380CC4-5D6E-409C-BE32-E72D297353CC}">
              <c16:uniqueId val="{00000008-E441-4DF7-B2AD-04658D6AD99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E441-4DF7-B2AD-04658D6AD99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F6-4EDB-AEE1-A4E6A212AF9B}"/>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F6-4EDB-AEE1-A4E6A212AF9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F6-4EDB-AEE1-A4E6A212AF9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D0-4648-B527-2F027BFD60C7}"/>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F4-4A5E-B743-149362AE8E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91-4043-A9DD-C0973BB3C1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97.058823529411768</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97.1</c:v>
                </c:pt>
                <c:pt idx="16">
                  <c:v>97.1</c:v>
                </c:pt>
                <c:pt idx="17">
                  <c:v>97.1</c:v>
                </c:pt>
                <c:pt idx="18">
                  <c:v>97.1</c:v>
                </c:pt>
                <c:pt idx="19">
                  <c:v>97.1</c:v>
                </c:pt>
                <c:pt idx="20">
                  <c:v>97.1</c:v>
                </c:pt>
                <c:pt idx="21">
                  <c:v>97.1</c:v>
                </c:pt>
                <c:pt idx="22">
                  <c:v>97.1</c:v>
                </c:pt>
                <c:pt idx="23">
                  <c:v>97.1</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F6-4EDB-AEE1-A4E6A212AF9B}"/>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F6-4EDB-AEE1-A4E6A212AF9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F6-4EDB-AEE1-A4E6A212AF9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F4-4A5E-B743-149362AE8E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91-4043-A9DD-C0973BB3C1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9F6-4EDB-AEE1-A4E6A212A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F6-4EDB-AEE1-A4E6A212AF9B}"/>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F6-4EDB-AEE1-A4E6A212AF9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F6-4EDB-AEE1-A4E6A212AF9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D0-4648-B527-2F027BFD60C7}"/>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F4-4A5E-B743-149362AE8E39}"/>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91-4043-A9DD-C0973BB3C1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9F6-4EDB-AEE1-A4E6A212AF9B}"/>
            </c:ext>
          </c:extLst>
        </c:ser>
        <c:dLbls>
          <c:showLegendKey val="0"/>
          <c:showVal val="0"/>
          <c:showCatName val="0"/>
          <c:showSerName val="0"/>
          <c:showPercent val="0"/>
          <c:showBubbleSize val="0"/>
        </c:dLbls>
        <c:axId val="75120640"/>
        <c:axId val="75122176"/>
      </c:scatterChart>
      <c:valAx>
        <c:axId val="7512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2176"/>
        <c:crosses val="autoZero"/>
        <c:crossBetween val="midCat"/>
        <c:majorUnit val="5"/>
      </c:valAx>
      <c:valAx>
        <c:axId val="75122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EF-47A3-8181-50F50CB5FCA9}"/>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EF-47A3-8181-50F50CB5FCA9}"/>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EF-47A3-8181-50F50CB5FC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1C-4BFF-83F2-96E965C4E219}"/>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1A-460E-80A3-23961B1A0E6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08-4E30-BACE-149683CD91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EF-47A3-8181-50F50CB5FCA9}"/>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EF-47A3-8181-50F50CB5FC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1A-460E-80A3-23961B1A0E6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08-4E30-BACE-149683CD91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0BEF-47A3-8181-50F50CB5FCA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EF-47A3-8181-50F50CB5FCA9}"/>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EF-47A3-8181-50F50CB5FCA9}"/>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EF-47A3-8181-50F50CB5FCA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1C-4BFF-83F2-96E965C4E219}"/>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1A-460E-80A3-23961B1A0E6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08-4E30-BACE-149683CD91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BEF-47A3-8181-50F50CB5FCA9}"/>
            </c:ext>
          </c:extLst>
        </c:ser>
        <c:dLbls>
          <c:showLegendKey val="0"/>
          <c:showVal val="0"/>
          <c:showCatName val="0"/>
          <c:showSerName val="0"/>
          <c:showPercent val="0"/>
          <c:showBubbleSize val="0"/>
        </c:dLbls>
        <c:axId val="75163520"/>
        <c:axId val="75165056"/>
      </c:scatterChart>
      <c:valAx>
        <c:axId val="7516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5"/>
      </c:valAx>
      <c:valAx>
        <c:axId val="75165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3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16-43C5-B8D9-567495BBD800}"/>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16-43C5-B8D9-567495BBD800}"/>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16-43C5-B8D9-567495BBD8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CA-4F42-B3FC-53CA56910BD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B3-4622-ADA3-6ABEE47253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5B-4B9F-8C42-5C34A6613A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68.508287292817684</c:v>
                </c:pt>
                <c:pt idx="1">
                  <c:v>#N/A</c:v>
                </c:pt>
                <c:pt idx="2">
                  <c:v>90.330788804071247</c:v>
                </c:pt>
                <c:pt idx="3">
                  <c:v>#N/A</c:v>
                </c:pt>
                <c:pt idx="4">
                  <c:v>96.850393700787393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66.099999999999994</c:v>
                </c:pt>
                <c:pt idx="1">
                  <c:v>66.099999999999994</c:v>
                </c:pt>
                <c:pt idx="2">
                  <c:v>66.099999999999994</c:v>
                </c:pt>
                <c:pt idx="3">
                  <c:v>66.099999999999994</c:v>
                </c:pt>
                <c:pt idx="4">
                  <c:v>66.099999999999994</c:v>
                </c:pt>
                <c:pt idx="5">
                  <c:v>68.3</c:v>
                </c:pt>
                <c:pt idx="6">
                  <c:v>70.5</c:v>
                </c:pt>
                <c:pt idx="7">
                  <c:v>72.7</c:v>
                </c:pt>
                <c:pt idx="8">
                  <c:v>74.900000000000006</c:v>
                </c:pt>
                <c:pt idx="9">
                  <c:v>77.099999999999994</c:v>
                </c:pt>
                <c:pt idx="10">
                  <c:v>79.3</c:v>
                </c:pt>
                <c:pt idx="11">
                  <c:v>81.599999999999994</c:v>
                </c:pt>
                <c:pt idx="12">
                  <c:v>83.8</c:v>
                </c:pt>
                <c:pt idx="13">
                  <c:v>86</c:v>
                </c:pt>
                <c:pt idx="14">
                  <c:v>88.2</c:v>
                </c:pt>
                <c:pt idx="15">
                  <c:v>90.4</c:v>
                </c:pt>
                <c:pt idx="16">
                  <c:v>92.6</c:v>
                </c:pt>
                <c:pt idx="17">
                  <c:v>94.8</c:v>
                </c:pt>
                <c:pt idx="18">
                  <c:v>97</c:v>
                </c:pt>
                <c:pt idx="19">
                  <c:v>99.2</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66.7</c:v>
                </c:pt>
                <c:pt idx="13">
                  <c:v>66.7</c:v>
                </c:pt>
                <c:pt idx="14">
                  <c:v>66.7</c:v>
                </c:pt>
                <c:pt idx="15">
                  <c:v>66.7</c:v>
                </c:pt>
                <c:pt idx="16">
                  <c:v>66.7</c:v>
                </c:pt>
                <c:pt idx="17">
                  <c:v>66.7</c:v>
                </c:pt>
                <c:pt idx="18">
                  <c:v>66.7</c:v>
                </c:pt>
                <c:pt idx="19">
                  <c:v>66.7</c:v>
                </c:pt>
                <c:pt idx="20">
                  <c:v>66.7</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16-43C5-B8D9-567495BBD800}"/>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16-43C5-B8D9-567495BBD8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B3-4622-ADA3-6ABEE47253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75B-4B9F-8C42-5C34A6613A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66.734179999999995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0616-43C5-B8D9-567495BBD80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16-43C5-B8D9-567495BBD800}"/>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16-43C5-B8D9-567495BBD80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16-43C5-B8D9-567495BBD8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CA-4F42-B3FC-53CA56910BD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B3-4622-ADA3-6ABEE47253F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5B-4B9F-8C42-5C34A6613A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0616-43C5-B8D9-567495BBD800}"/>
            </c:ext>
          </c:extLst>
        </c:ser>
        <c:dLbls>
          <c:showLegendKey val="0"/>
          <c:showVal val="0"/>
          <c:showCatName val="0"/>
          <c:showSerName val="0"/>
          <c:showPercent val="0"/>
          <c:showBubbleSize val="0"/>
        </c:dLbls>
        <c:axId val="84693760"/>
        <c:axId val="84695296"/>
      </c:scatterChart>
      <c:valAx>
        <c:axId val="846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296"/>
        <c:crosses val="autoZero"/>
        <c:crossBetween val="midCat"/>
        <c:majorUnit val="5"/>
      </c:valAx>
      <c:valAx>
        <c:axId val="84695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70-4B7A-97C5-4441D9D7730F}"/>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70-4B7A-97C5-4441D9D7730F}"/>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70-4B7A-97C5-4441D9D773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69-4808-8494-D9BA5C43D312}"/>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44-4D51-A0AB-7650A55CF1D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E2-4127-A518-581400FF1B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90.5</c:v>
                </c:pt>
                <c:pt idx="16">
                  <c:v>90.5</c:v>
                </c:pt>
                <c:pt idx="17">
                  <c:v>90.5</c:v>
                </c:pt>
                <c:pt idx="18">
                  <c:v>90.5</c:v>
                </c:pt>
                <c:pt idx="19">
                  <c:v>90.5</c:v>
                </c:pt>
                <c:pt idx="20">
                  <c:v>90.5</c:v>
                </c:pt>
                <c:pt idx="21">
                  <c:v>90.5</c:v>
                </c:pt>
                <c:pt idx="22">
                  <c:v>90.5</c:v>
                </c:pt>
                <c:pt idx="23">
                  <c:v>90.5</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70-4B7A-97C5-4441D9D7730F}"/>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70-4B7A-97C5-4441D9D7730F}"/>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70-4B7A-97C5-4441D9D773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44-4D51-A0AB-7650A55CF1D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E2-4127-A518-581400FF1B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90.476190476190482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370-4B7A-97C5-4441D9D7730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70-4B7A-97C5-4441D9D7730F}"/>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70-4B7A-97C5-4441D9D7730F}"/>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70-4B7A-97C5-4441D9D773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69-4808-8494-D9BA5C43D312}"/>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44-4D51-A0AB-7650A55CF1D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E2-4127-A518-581400FF1B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370-4B7A-97C5-4441D9D7730F}"/>
            </c:ext>
          </c:extLst>
        </c:ser>
        <c:dLbls>
          <c:showLegendKey val="0"/>
          <c:showVal val="0"/>
          <c:showCatName val="0"/>
          <c:showSerName val="0"/>
          <c:showPercent val="0"/>
          <c:showBubbleSize val="0"/>
        </c:dLbls>
        <c:axId val="84822656"/>
        <c:axId val="84828544"/>
      </c:scatterChart>
      <c:valAx>
        <c:axId val="84822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8544"/>
        <c:crosses val="autoZero"/>
        <c:crossBetween val="midCat"/>
        <c:majorUnit val="5"/>
      </c:valAx>
      <c:valAx>
        <c:axId val="848285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2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49-4E9C-ACC0-5A9DD18045AA}"/>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49-4E9C-ACC0-5A9DD18045A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49-4E9C-ACC0-5A9DD18045A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4C-4E29-A27E-9C224D45D5F9}"/>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16-439C-83F1-03DF78AD19B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C3-4D64-B6D1-00590F9209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49-4E9C-ACC0-5A9DD18045AA}"/>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49-4E9C-ACC0-5A9DD18045A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16-439C-83F1-03DF78AD19B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C3-4D64-B6D1-00590F9209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FD49-4E9C-ACC0-5A9DD18045A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49-4E9C-ACC0-5A9DD18045AA}"/>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49-4E9C-ACC0-5A9DD18045A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49-4E9C-ACC0-5A9DD18045A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4C-4E29-A27E-9C224D45D5F9}"/>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16-439C-83F1-03DF78AD19B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C3-4D64-B6D1-00590F9209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FD49-4E9C-ACC0-5A9DD18045AA}"/>
            </c:ext>
          </c:extLst>
        </c:ser>
        <c:dLbls>
          <c:showLegendKey val="0"/>
          <c:showVal val="0"/>
          <c:showCatName val="0"/>
          <c:showSerName val="0"/>
          <c:showPercent val="0"/>
          <c:showBubbleSize val="0"/>
        </c:dLbls>
        <c:axId val="84862080"/>
        <c:axId val="84863616"/>
      </c:scatterChart>
      <c:valAx>
        <c:axId val="84862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3616"/>
        <c:crosses val="autoZero"/>
        <c:crossBetween val="midCat"/>
        <c:majorUnit val="5"/>
      </c:valAx>
      <c:valAx>
        <c:axId val="848636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0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61-4EED-AD58-3636F8258FD0}"/>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61-4EED-AD58-3636F8258FD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61-4EED-AD58-3636F8258F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A5-4CE7-B674-5F7467C99E1D}"/>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C7-4322-8496-FEAECA617B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72.2</c:v>
                </c:pt>
                <c:pt idx="8">
                  <c:v>72.2</c:v>
                </c:pt>
                <c:pt idx="9">
                  <c:v>72.2</c:v>
                </c:pt>
                <c:pt idx="10">
                  <c:v>72.2</c:v>
                </c:pt>
                <c:pt idx="11">
                  <c:v>72.2</c:v>
                </c:pt>
                <c:pt idx="12">
                  <c:v>74.400000000000006</c:v>
                </c:pt>
                <c:pt idx="13">
                  <c:v>76.599999999999994</c:v>
                </c:pt>
                <c:pt idx="14">
                  <c:v>78.8</c:v>
                </c:pt>
                <c:pt idx="15">
                  <c:v>81</c:v>
                </c:pt>
                <c:pt idx="16">
                  <c:v>83.2</c:v>
                </c:pt>
                <c:pt idx="17">
                  <c:v>85.3</c:v>
                </c:pt>
                <c:pt idx="18">
                  <c:v>87.5</c:v>
                </c:pt>
                <c:pt idx="19">
                  <c:v>89.7</c:v>
                </c:pt>
                <c:pt idx="20">
                  <c:v>91.9</c:v>
                </c:pt>
                <c:pt idx="21">
                  <c:v>94.1</c:v>
                </c:pt>
                <c:pt idx="22">
                  <c:v>94.1</c:v>
                </c:pt>
                <c:pt idx="23">
                  <c:v>94.1</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61-4EED-AD58-3636F8258FD0}"/>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61-4EED-AD58-3636F8258F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65-429B-8D81-54C8DEA6EA5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C7-4322-8496-FEAECA617B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76.590330788804067</c:v>
                </c:pt>
                <c:pt idx="3">
                  <c:v>#N/A</c:v>
                </c:pt>
                <c:pt idx="4">
                  <c:v>89.723320158102766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861-4EED-AD58-3636F8258FD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861-4EED-AD58-3636F8258FD0}"/>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861-4EED-AD58-3636F8258FD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861-4EED-AD58-3636F8258F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A5-4CE7-B674-5F7467C99E1D}"/>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65-429B-8D81-54C8DEA6EA5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C7-4322-8496-FEAECA617B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2861-4EED-AD58-3636F8258FD0}"/>
            </c:ext>
          </c:extLst>
        </c:ser>
        <c:dLbls>
          <c:showLegendKey val="0"/>
          <c:showVal val="0"/>
          <c:showCatName val="0"/>
          <c:showSerName val="0"/>
          <c:showPercent val="0"/>
          <c:showBubbleSize val="0"/>
        </c:dLbls>
        <c:axId val="85557248"/>
        <c:axId val="85558784"/>
      </c:scatterChart>
      <c:valAx>
        <c:axId val="8555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8784"/>
        <c:crosses val="autoZero"/>
        <c:crossBetween val="midCat"/>
        <c:majorUnit val="5"/>
      </c:valAx>
      <c:valAx>
        <c:axId val="85558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72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EB-470C-99A7-864AF9533266}"/>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EB-470C-99A7-864AF953326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EB-470C-99A7-864AF95332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D4-4B5D-8D9E-E57966EA6E13}"/>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AB-4257-8CA0-AC9097F94D6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48-4FA5-BB6A-22D7416E76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EB-470C-99A7-864AF9533266}"/>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EB-470C-99A7-864AF953326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EB-470C-99A7-864AF95332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D4-4B5D-8D9E-E57966EA6E13}"/>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AB-4257-8CA0-AC9097F94D6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48-4FA5-BB6A-22D7416E76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61.9</c:v>
                </c:pt>
                <c:pt idx="13">
                  <c:v>61.9</c:v>
                </c:pt>
                <c:pt idx="14">
                  <c:v>61.9</c:v>
                </c:pt>
                <c:pt idx="15">
                  <c:v>61.9</c:v>
                </c:pt>
                <c:pt idx="16">
                  <c:v>61.9</c:v>
                </c:pt>
                <c:pt idx="17">
                  <c:v>61.9</c:v>
                </c:pt>
                <c:pt idx="18">
                  <c:v>61.9</c:v>
                </c:pt>
                <c:pt idx="19">
                  <c:v>61.9</c:v>
                </c:pt>
                <c:pt idx="20">
                  <c:v>61.9</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EB-470C-99A7-864AF9533266}"/>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EB-470C-99A7-864AF9533266}"/>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EB-470C-99A7-864AF95332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D4-4B5D-8D9E-E57966EA6E13}"/>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AB-4257-8CA0-AC9097F94D6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48-4FA5-BB6A-22D7416E76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61.873420000000003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705856"/>
        <c:axId val="85707392"/>
      </c:scatterChart>
      <c:valAx>
        <c:axId val="85705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7392"/>
        <c:crosses val="autoZero"/>
        <c:crossBetween val="midCat"/>
        <c:majorUnit val="5"/>
      </c:valAx>
      <c:valAx>
        <c:axId val="8570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67-465D-92E6-936C39253267}"/>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67-465D-92E6-936C392532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6F-41CB-9084-2877EAAE187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74-4E13-A7C1-30B860AA5B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67-465D-92E6-936C39253267}"/>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67-465D-92E6-936C39253267}"/>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67-465D-92E6-936C392532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68-4063-B1FB-2CF3D332928E}"/>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6F-41CB-9084-2877EAAE187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74-4E13-A7C1-30B860AA5B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67-465D-92E6-936C39253267}"/>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967-465D-92E6-936C392532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6F-41CB-9084-2877EAAE187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74-4E13-A7C1-30B860AA5B7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09-40EE-B56A-D1E28BF1ED0F}"/>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09-40EE-B56A-D1E28BF1ED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A4-4D8F-A8BD-D60B340884B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4B-443E-8D5D-C4042BDB41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09-40EE-B56A-D1E28BF1ED0F}"/>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09-40EE-B56A-D1E28BF1ED0F}"/>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09-40EE-B56A-D1E28BF1ED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C5-49BA-A0FB-DAF7A2C4EE7E}"/>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A4-4D8F-A8BD-D60B340884B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4B-443E-8D5D-C4042BDB41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09-40EE-B56A-D1E28BF1ED0F}"/>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09-40EE-B56A-D1E28BF1ED0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A4-4D8F-A8BD-D60B340884B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4B-443E-8D5D-C4042BDB41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44384"/>
        <c:axId val="86545920"/>
      </c:scatterChart>
      <c:valAx>
        <c:axId val="86544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920"/>
        <c:crosses val="autoZero"/>
        <c:crossBetween val="midCat"/>
        <c:majorUnit val="5"/>
      </c:valAx>
      <c:valAx>
        <c:axId val="86545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43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35-4A31-B812-0921C9171968}"/>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35-4A31-B812-0921C917196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35-4A31-B812-0921C9171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45-4EB6-B171-FB8552A2EBD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EB-4E19-BF29-CBD6F03ABD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35-4A31-B812-0921C9171968}"/>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35-4A31-B812-0921C917196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35-4A31-B812-0921C9171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4F-4897-AB99-ABC5D75F7D9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45-4EB6-B171-FB8552A2EBD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EB-4E19-BF29-CBD6F03ABD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35-4A31-B812-0921C9171968}"/>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35-4A31-B812-0921C917196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35-4A31-B812-0921C91719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45-4EB6-B171-FB8552A2EBD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EB-4E19-BF29-CBD6F03ABD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40160"/>
        <c:axId val="89358336"/>
      </c:scatterChart>
      <c:valAx>
        <c:axId val="89340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8336"/>
        <c:crosses val="autoZero"/>
        <c:crossBetween val="midCat"/>
        <c:majorUnit val="5"/>
      </c:valAx>
      <c:valAx>
        <c:axId val="89358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0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169-4310-918B-C45AC086445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72.301604490000003</c:v>
                </c:pt>
                <c:pt idx="1">
                  <c:v>1E-10</c:v>
                </c:pt>
                <c:pt idx="2">
                  <c:v>1E-10</c:v>
                </c:pt>
                <c:pt idx="3">
                  <c:v>1E-10</c:v>
                </c:pt>
                <c:pt idx="4">
                  <c:v>1E-10</c:v>
                </c:pt>
                <c:pt idx="5">
                  <c:v>1E-10</c:v>
                </c:pt>
              </c:numCache>
            </c:numRef>
          </c:val>
          <c:extLst>
            <c:ext xmlns:c16="http://schemas.microsoft.com/office/drawing/2014/chart" uri="{C3380CC4-5D6E-409C-BE32-E72D297353CC}">
              <c16:uniqueId val="{00000002-E169-4310-918B-C45AC086445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27.698395510000001</c:v>
                </c:pt>
                <c:pt idx="1">
                  <c:v>1E-10</c:v>
                </c:pt>
                <c:pt idx="2">
                  <c:v>1E-10</c:v>
                </c:pt>
                <c:pt idx="3">
                  <c:v>1E-10</c:v>
                </c:pt>
                <c:pt idx="4">
                  <c:v>1E-10</c:v>
                </c:pt>
                <c:pt idx="5">
                  <c:v>1E-10</c:v>
                </c:pt>
              </c:numCache>
            </c:numRef>
          </c:val>
          <c:extLst>
            <c:ext xmlns:c16="http://schemas.microsoft.com/office/drawing/2014/chart" uri="{C3380CC4-5D6E-409C-BE32-E72D297353CC}">
              <c16:uniqueId val="{00000003-E169-4310-918B-C45AC086445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97.058823529999998</c:v>
                </c:pt>
              </c:numCache>
            </c:numRef>
          </c:val>
          <c:extLst>
            <c:ext xmlns:c16="http://schemas.microsoft.com/office/drawing/2014/chart" uri="{C3380CC4-5D6E-409C-BE32-E72D297353CC}">
              <c16:uniqueId val="{00000004-E169-4310-918B-C45AC086445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0</c:v>
                </c:pt>
                <c:pt idx="2">
                  <c:v>0</c:v>
                </c:pt>
                <c:pt idx="3">
                  <c:v>1E-10</c:v>
                </c:pt>
                <c:pt idx="4">
                  <c:v>0</c:v>
                </c:pt>
                <c:pt idx="5">
                  <c:v>2.9411764709999999</c:v>
                </c:pt>
              </c:numCache>
            </c:numRef>
          </c:val>
          <c:extLst>
            <c:ext xmlns:c16="http://schemas.microsoft.com/office/drawing/2014/chart" uri="{C3380CC4-5D6E-409C-BE32-E72D297353CC}">
              <c16:uniqueId val="{00000005-E169-4310-918B-C45AC086445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D5-4273-BAA0-6E495EEB69D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D5-4273-BAA0-6E495EEB69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71-4857-AFEC-6A36675306A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0D-4501-97A5-43742723F2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D5-4273-BAA0-6E495EEB69D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D5-4273-BAA0-6E495EEB69DD}"/>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D5-4273-BAA0-6E495EEB69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F7-43A7-8CE1-2BA3EDFA723E}"/>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71-4857-AFEC-6A36675306A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0D-4501-97A5-43742723F2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D5-4273-BAA0-6E495EEB69D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D5-4273-BAA0-6E495EEB69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71-4857-AFEC-6A36675306A0}"/>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0D-4501-97A5-43742723F2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62368"/>
        <c:axId val="89963904"/>
      </c:scatterChart>
      <c:valAx>
        <c:axId val="8996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904"/>
        <c:crosses val="autoZero"/>
        <c:crossBetween val="midCat"/>
        <c:majorUnit val="5"/>
      </c:valAx>
      <c:valAx>
        <c:axId val="89963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23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61.9</c:v>
                </c:pt>
                <c:pt idx="13">
                  <c:v>61.9</c:v>
                </c:pt>
                <c:pt idx="14">
                  <c:v>61.9</c:v>
                </c:pt>
                <c:pt idx="15">
                  <c:v>61.9</c:v>
                </c:pt>
                <c:pt idx="16">
                  <c:v>61.9</c:v>
                </c:pt>
                <c:pt idx="17">
                  <c:v>61.9</c:v>
                </c:pt>
                <c:pt idx="18">
                  <c:v>61.9</c:v>
                </c:pt>
                <c:pt idx="19">
                  <c:v>61.9</c:v>
                </c:pt>
                <c:pt idx="20">
                  <c:v>61.9</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F9-4D0D-94CC-9FABAF45E247}"/>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F9-4D0D-94CC-9FABAF45E2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5F-48B1-9DDE-33403D7E28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154-4E1C-99D2-AB899F879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F9-4D0D-94CC-9FABAF45E247}"/>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F9-4D0D-94CC-9FABAF45E247}"/>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F9-4D0D-94CC-9FABAF45E2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A1-48E0-83D5-27EED81FC703}"/>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5F-48B1-9DDE-33403D7E28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54-4E1C-99D2-AB899F879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61.873420000000003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F9-4D0D-94CC-9FABAF45E247}"/>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1F9-4D0D-94CC-9FABAF45E247}"/>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1F9-4D0D-94CC-9FABAF45E2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5F-48B1-9DDE-33403D7E28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54-4E1C-99D2-AB899F879C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403392"/>
        <c:axId val="91404928"/>
      </c:scatterChart>
      <c:valAx>
        <c:axId val="91403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4928"/>
        <c:crosses val="autoZero"/>
        <c:crossBetween val="midCat"/>
        <c:majorUnit val="5"/>
      </c:valAx>
      <c:valAx>
        <c:axId val="9140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33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94.100983279999994</c:v>
                </c:pt>
                <c:pt idx="1">
                  <c:v>92.511112620000006</c:v>
                </c:pt>
                <c:pt idx="2">
                  <c:v>94.755578270000001</c:v>
                </c:pt>
                <c:pt idx="3">
                  <c:v>1E-10</c:v>
                </c:pt>
                <c:pt idx="4">
                  <c:v>94.100983279999994</c:v>
                </c:pt>
                <c:pt idx="5">
                  <c:v>90.47619048</c:v>
                </c:pt>
              </c:numCache>
            </c:numRef>
          </c:val>
          <c:extLst>
            <c:ext xmlns:c16="http://schemas.microsoft.com/office/drawing/2014/chart" uri="{C3380CC4-5D6E-409C-BE32-E72D297353CC}">
              <c16:uniqueId val="{00000000-94F9-488E-B5F5-BCD64EE8EFC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94F9-488E-B5F5-BCD64EE8EFC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5.8990167189999996</c:v>
                </c:pt>
                <c:pt idx="1">
                  <c:v>7.488887385</c:v>
                </c:pt>
                <c:pt idx="2">
                  <c:v>5.2444217340000003</c:v>
                </c:pt>
                <c:pt idx="3">
                  <c:v>100</c:v>
                </c:pt>
                <c:pt idx="4">
                  <c:v>5.8990167189999996</c:v>
                </c:pt>
                <c:pt idx="5">
                  <c:v>9.5238095240000007</c:v>
                </c:pt>
              </c:numCache>
            </c:numRef>
          </c:val>
          <c:extLst>
            <c:ext xmlns:c16="http://schemas.microsoft.com/office/drawing/2014/chart" uri="{C3380CC4-5D6E-409C-BE32-E72D297353CC}">
              <c16:uniqueId val="{00000002-94F9-488E-B5F5-BCD64EE8EFC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94F9-488E-B5F5-BCD64EE8EFC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9FA8-40FD-AFC8-C80434A91BB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A8-40FD-AFC8-C80434A91BBB}"/>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A8-40FD-AFC8-C80434A91BB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A8-40FD-AFC8-C80434A91B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0E-441D-BECE-5A995D035ADD}"/>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4A-42AC-BB04-0A29B9FB2FD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1E-4432-8589-293DE343F8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9FA8-40FD-AFC8-C80434A91BBB}"/>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66.099999999999994</c:v>
                </c:pt>
                <c:pt idx="1">
                  <c:v>66.099999999999994</c:v>
                </c:pt>
                <c:pt idx="2">
                  <c:v>66.099999999999994</c:v>
                </c:pt>
                <c:pt idx="3">
                  <c:v>66.099999999999994</c:v>
                </c:pt>
                <c:pt idx="4">
                  <c:v>66.099999999999994</c:v>
                </c:pt>
                <c:pt idx="5">
                  <c:v>68.3</c:v>
                </c:pt>
                <c:pt idx="6">
                  <c:v>70.5</c:v>
                </c:pt>
                <c:pt idx="7">
                  <c:v>72.7</c:v>
                </c:pt>
                <c:pt idx="8">
                  <c:v>74.900000000000006</c:v>
                </c:pt>
                <c:pt idx="9">
                  <c:v>77.099999999999994</c:v>
                </c:pt>
                <c:pt idx="10">
                  <c:v>79.3</c:v>
                </c:pt>
                <c:pt idx="11">
                  <c:v>81.599999999999994</c:v>
                </c:pt>
                <c:pt idx="12">
                  <c:v>83.8</c:v>
                </c:pt>
                <c:pt idx="13">
                  <c:v>86</c:v>
                </c:pt>
                <c:pt idx="14">
                  <c:v>88.2</c:v>
                </c:pt>
                <c:pt idx="15">
                  <c:v>90.4</c:v>
                </c:pt>
                <c:pt idx="16">
                  <c:v>92.6</c:v>
                </c:pt>
                <c:pt idx="17">
                  <c:v>94.8</c:v>
                </c:pt>
                <c:pt idx="18">
                  <c:v>97</c:v>
                </c:pt>
                <c:pt idx="19">
                  <c:v>99.2</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DGPE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68.508287292817684</c:v>
                </c:pt>
                <c:pt idx="1">
                  <c:v>#N/A</c:v>
                </c:pt>
                <c:pt idx="2">
                  <c:v>90.330788804071247</c:v>
                </c:pt>
                <c:pt idx="3">
                  <c:v>#N/A</c:v>
                </c:pt>
                <c:pt idx="4">
                  <c:v>96.850393700787393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38.9</c:v>
                </c:pt>
                <c:pt idx="3">
                  <c:v>38.9</c:v>
                </c:pt>
                <c:pt idx="4">
                  <c:v>38.9</c:v>
                </c:pt>
                <c:pt idx="5">
                  <c:v>38.9</c:v>
                </c:pt>
                <c:pt idx="6">
                  <c:v>38.9</c:v>
                </c:pt>
                <c:pt idx="7">
                  <c:v>41.7</c:v>
                </c:pt>
                <c:pt idx="8">
                  <c:v>44.5</c:v>
                </c:pt>
                <c:pt idx="9">
                  <c:v>47.2</c:v>
                </c:pt>
                <c:pt idx="10">
                  <c:v>50</c:v>
                </c:pt>
                <c:pt idx="11">
                  <c:v>52.8</c:v>
                </c:pt>
                <c:pt idx="12">
                  <c:v>55.6</c:v>
                </c:pt>
                <c:pt idx="13">
                  <c:v>58.4</c:v>
                </c:pt>
                <c:pt idx="14">
                  <c:v>61.2</c:v>
                </c:pt>
                <c:pt idx="15">
                  <c:v>64</c:v>
                </c:pt>
                <c:pt idx="16">
                  <c:v>66.7</c:v>
                </c:pt>
                <c:pt idx="17">
                  <c:v>69.5</c:v>
                </c:pt>
                <c:pt idx="18">
                  <c:v>72.3</c:v>
                </c:pt>
                <c:pt idx="19">
                  <c:v>72.3</c:v>
                </c:pt>
                <c:pt idx="20">
                  <c:v>72.3</c:v>
                </c:pt>
                <c:pt idx="21">
                  <c:v>72.3</c:v>
                </c:pt>
                <c:pt idx="22">
                  <c:v>72.3</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A8-40FD-AFC8-C80434A91BBB}"/>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A8-40FD-AFC8-C80434A91BBB}"/>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A8-40FD-AFC8-C80434A91B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0E-441D-BECE-5A995D035ADD}"/>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4A-42AC-BB04-0A29B9FB2FD8}"/>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1E-4432-8589-293DE343F8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44.464482027356595</c:v>
                </c:pt>
                <c:pt idx="2">
                  <c:v>#N/A</c:v>
                </c:pt>
                <c:pt idx="3">
                  <c:v>66.734179999999995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952"/>
        <c:axId val="91366144"/>
      </c:scatterChart>
      <c:valAx>
        <c:axId val="9076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6144"/>
        <c:crosses val="autoZero"/>
        <c:crossBetween val="midCat"/>
        <c:majorUnit val="5"/>
      </c:valAx>
      <c:valAx>
        <c:axId val="9136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9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92</c:v>
                </c:pt>
                <c:pt idx="1">
                  <c:v>92</c:v>
                </c:pt>
                <c:pt idx="2">
                  <c:v>92</c:v>
                </c:pt>
                <c:pt idx="3">
                  <c:v>92</c:v>
                </c:pt>
                <c:pt idx="4">
                  <c:v>92</c:v>
                </c:pt>
                <c:pt idx="5">
                  <c:v>92.5</c:v>
                </c:pt>
                <c:pt idx="6">
                  <c:v>93</c:v>
                </c:pt>
                <c:pt idx="7">
                  <c:v>93.5</c:v>
                </c:pt>
                <c:pt idx="8">
                  <c:v>94.1</c:v>
                </c:pt>
                <c:pt idx="9">
                  <c:v>94.6</c:v>
                </c:pt>
                <c:pt idx="10">
                  <c:v>95.1</c:v>
                </c:pt>
                <c:pt idx="11">
                  <c:v>95.7</c:v>
                </c:pt>
                <c:pt idx="12">
                  <c:v>96.2</c:v>
                </c:pt>
                <c:pt idx="13">
                  <c:v>96.7</c:v>
                </c:pt>
                <c:pt idx="14">
                  <c:v>97.3</c:v>
                </c:pt>
                <c:pt idx="15">
                  <c:v>97.8</c:v>
                </c:pt>
                <c:pt idx="16">
                  <c:v>98.3</c:v>
                </c:pt>
                <c:pt idx="17">
                  <c:v>98.9</c:v>
                </c:pt>
                <c:pt idx="18">
                  <c:v>99.4</c:v>
                </c:pt>
                <c:pt idx="19">
                  <c:v>99.9</c:v>
                </c:pt>
                <c:pt idx="20">
                  <c:v>100</c:v>
                </c:pt>
                <c:pt idx="21">
                  <c:v>100</c:v>
                </c:pt>
                <c:pt idx="22">
                  <c:v>100</c:v>
                </c:pt>
                <c:pt idx="23">
                  <c:v>100</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65-4852-BFC4-8B5374980018}"/>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65-4852-BFC4-8B5374980018}"/>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65-4852-BFC4-8B53749800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7D-4F0E-A33C-08832847251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02-40EC-B189-4A68B7B4B5B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D2-40D9-9056-C32CC4F9E6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92</c:v>
                </c:pt>
                <c:pt idx="1">
                  <c:v>#N/A</c:v>
                </c:pt>
                <c:pt idx="2">
                  <c:v>98.930481283422452</c:v>
                </c:pt>
                <c:pt idx="3">
                  <c:v>#N/A</c:v>
                </c:pt>
                <c:pt idx="4">
                  <c:v>98.734177215189874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67.3</c:v>
                </c:pt>
                <c:pt idx="5">
                  <c:v>67.3</c:v>
                </c:pt>
                <c:pt idx="6">
                  <c:v>67.3</c:v>
                </c:pt>
                <c:pt idx="7">
                  <c:v>67.3</c:v>
                </c:pt>
                <c:pt idx="8">
                  <c:v>67.3</c:v>
                </c:pt>
                <c:pt idx="9">
                  <c:v>67.3</c:v>
                </c:pt>
                <c:pt idx="10">
                  <c:v>67.3</c:v>
                </c:pt>
                <c:pt idx="11">
                  <c:v>67.3</c:v>
                </c:pt>
                <c:pt idx="12">
                  <c:v>67.3</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65-4852-BFC4-8B5374980018}"/>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65-4852-BFC4-8B537498001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65-4852-BFC4-8B53749800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7D-4F0E-A33C-08832847251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02-40EC-B189-4A68B7B4B5B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D2-40D9-9056-C32CC4F9E6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67.27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9B65-4852-BFC4-8B537498001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65-4852-BFC4-8B5374980018}"/>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65-4852-BFC4-8B537498001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65-4852-BFC4-8B53749800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7D-4F0E-A33C-08832847251C}"/>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02-40EC-B189-4A68B7B4B5B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D2-40D9-9056-C32CC4F9E6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9B65-4852-BFC4-8B5374980018}"/>
            </c:ext>
          </c:extLst>
        </c:ser>
        <c:dLbls>
          <c:showLegendKey val="0"/>
          <c:showVal val="0"/>
          <c:showCatName val="0"/>
          <c:showSerName val="0"/>
          <c:showPercent val="0"/>
          <c:showBubbleSize val="0"/>
        </c:dLbls>
        <c:axId val="99073024"/>
        <c:axId val="113705728"/>
      </c:scatterChart>
      <c:valAx>
        <c:axId val="99073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5728"/>
        <c:crosses val="autoZero"/>
        <c:crossBetween val="midCat"/>
        <c:majorUnit val="5"/>
      </c:valAx>
      <c:valAx>
        <c:axId val="1137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47.9</c:v>
                </c:pt>
                <c:pt idx="1">
                  <c:v>47.9</c:v>
                </c:pt>
                <c:pt idx="2">
                  <c:v>47.9</c:v>
                </c:pt>
                <c:pt idx="3">
                  <c:v>47.9</c:v>
                </c:pt>
                <c:pt idx="4">
                  <c:v>47.9</c:v>
                </c:pt>
                <c:pt idx="5">
                  <c:v>51.1</c:v>
                </c:pt>
                <c:pt idx="6">
                  <c:v>54.4</c:v>
                </c:pt>
                <c:pt idx="7">
                  <c:v>57.6</c:v>
                </c:pt>
                <c:pt idx="8">
                  <c:v>60.9</c:v>
                </c:pt>
                <c:pt idx="9">
                  <c:v>64.099999999999994</c:v>
                </c:pt>
                <c:pt idx="10">
                  <c:v>67.400000000000006</c:v>
                </c:pt>
                <c:pt idx="11">
                  <c:v>70.599999999999994</c:v>
                </c:pt>
                <c:pt idx="12">
                  <c:v>73.900000000000006</c:v>
                </c:pt>
                <c:pt idx="13">
                  <c:v>77.099999999999994</c:v>
                </c:pt>
                <c:pt idx="14">
                  <c:v>80.400000000000006</c:v>
                </c:pt>
                <c:pt idx="15">
                  <c:v>83.6</c:v>
                </c:pt>
                <c:pt idx="16">
                  <c:v>86.9</c:v>
                </c:pt>
                <c:pt idx="17">
                  <c:v>90.1</c:v>
                </c:pt>
                <c:pt idx="18">
                  <c:v>93.4</c:v>
                </c:pt>
                <c:pt idx="19">
                  <c:v>96.6</c:v>
                </c:pt>
                <c:pt idx="20">
                  <c:v>99.9</c:v>
                </c:pt>
                <c:pt idx="21">
                  <c:v>100</c:v>
                </c:pt>
                <c:pt idx="22">
                  <c:v>100</c:v>
                </c:pt>
                <c:pt idx="23">
                  <c:v>100</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D2-4114-BDF9-E4E157CA22C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D2-4114-BDF9-E4E157CA22CD}"/>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D2-4114-BDF9-E4E157CA2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C1-4BF7-85BD-B6610F3B6DF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28-4225-B4D3-2608A362C3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15-475C-84AE-876EB9C002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51.9</c:v>
                </c:pt>
                <c:pt idx="1">
                  <c:v>#N/A</c:v>
                </c:pt>
                <c:pt idx="2">
                  <c:v>82.524271844660191</c:v>
                </c:pt>
                <c:pt idx="3">
                  <c:v>#N/A</c:v>
                </c:pt>
                <c:pt idx="4">
                  <c:v>93.75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37</c:v>
                </c:pt>
                <c:pt idx="5">
                  <c:v>37</c:v>
                </c:pt>
                <c:pt idx="6">
                  <c:v>37</c:v>
                </c:pt>
                <c:pt idx="7">
                  <c:v>37</c:v>
                </c:pt>
                <c:pt idx="8">
                  <c:v>37</c:v>
                </c:pt>
                <c:pt idx="9">
                  <c:v>37</c:v>
                </c:pt>
                <c:pt idx="10">
                  <c:v>37</c:v>
                </c:pt>
                <c:pt idx="11">
                  <c:v>37</c:v>
                </c:pt>
                <c:pt idx="12">
                  <c:v>37</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D2-4114-BDF9-E4E157CA22C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D2-4114-BDF9-E4E157CA22CD}"/>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D2-4114-BDF9-E4E157CA2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C1-4BF7-85BD-B6610F3B6DF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28-4225-B4D3-2608A362C3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15-475C-84AE-876EB9C002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36.99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95D2-4114-BDF9-E4E157CA22C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D2-4114-BDF9-E4E157CA22C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D2-4114-BDF9-E4E157CA22CD}"/>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5D2-4114-BDF9-E4E157CA22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C1-4BF7-85BD-B6610F3B6DF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28-4225-B4D3-2608A362C316}"/>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15-475C-84AE-876EB9C002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95D2-4114-BDF9-E4E157CA22CD}"/>
            </c:ext>
          </c:extLst>
        </c:ser>
        <c:dLbls>
          <c:showLegendKey val="0"/>
          <c:showVal val="0"/>
          <c:showCatName val="0"/>
          <c:showSerName val="0"/>
          <c:showPercent val="0"/>
          <c:showBubbleSize val="0"/>
        </c:dLbls>
        <c:axId val="135476352"/>
        <c:axId val="135478272"/>
      </c:scatterChart>
      <c:valAx>
        <c:axId val="135476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5"/>
      </c:valAx>
      <c:valAx>
        <c:axId val="13547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63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089-4FB2-90E0-B996A64CA0D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9-4FB2-90E0-B996A64CA0DA}"/>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9-4FB2-90E0-B996A64CA0D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89-4FB2-90E0-B996A64CA0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43-4C95-9186-6282999BDB2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62-43BB-B80D-AB1C13CAD1B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01-4B6E-B84B-130624CF6A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F089-4FB2-90E0-B996A64CA0DA}"/>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80.2</c:v>
                </c:pt>
                <c:pt idx="5">
                  <c:v>80.2</c:v>
                </c:pt>
                <c:pt idx="6">
                  <c:v>80.2</c:v>
                </c:pt>
                <c:pt idx="7">
                  <c:v>80.2</c:v>
                </c:pt>
                <c:pt idx="8">
                  <c:v>80.2</c:v>
                </c:pt>
                <c:pt idx="9">
                  <c:v>80.2</c:v>
                </c:pt>
                <c:pt idx="10">
                  <c:v>80.2</c:v>
                </c:pt>
                <c:pt idx="11">
                  <c:v>80.2</c:v>
                </c:pt>
                <c:pt idx="12">
                  <c:v>80.2</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DGPE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80.163608843176746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72.2</c:v>
                </c:pt>
                <c:pt idx="8">
                  <c:v>72.2</c:v>
                </c:pt>
                <c:pt idx="9">
                  <c:v>72.2</c:v>
                </c:pt>
                <c:pt idx="10">
                  <c:v>72.2</c:v>
                </c:pt>
                <c:pt idx="11">
                  <c:v>72.2</c:v>
                </c:pt>
                <c:pt idx="12">
                  <c:v>74.400000000000006</c:v>
                </c:pt>
                <c:pt idx="13">
                  <c:v>76.599999999999994</c:v>
                </c:pt>
                <c:pt idx="14">
                  <c:v>78.8</c:v>
                </c:pt>
                <c:pt idx="15">
                  <c:v>81</c:v>
                </c:pt>
                <c:pt idx="16">
                  <c:v>83.2</c:v>
                </c:pt>
                <c:pt idx="17">
                  <c:v>85.3</c:v>
                </c:pt>
                <c:pt idx="18">
                  <c:v>87.5</c:v>
                </c:pt>
                <c:pt idx="19">
                  <c:v>89.7</c:v>
                </c:pt>
                <c:pt idx="20">
                  <c:v>91.9</c:v>
                </c:pt>
                <c:pt idx="21">
                  <c:v>94.1</c:v>
                </c:pt>
                <c:pt idx="22">
                  <c:v>94.1</c:v>
                </c:pt>
                <c:pt idx="23">
                  <c:v>94.1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89-4FB2-90E0-B996A64CA0DA}"/>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89-4FB2-90E0-B996A64CA0DA}"/>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89-4FB2-90E0-B996A64CA0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43-4C95-9186-6282999BDB20}"/>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62-43BB-B80D-AB1C13CAD1B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01-4B6E-B84B-130624CF6A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76.590330788804067</c:v>
                </c:pt>
                <c:pt idx="3">
                  <c:v>#N/A</c:v>
                </c:pt>
                <c:pt idx="4">
                  <c:v>89.723320158102766</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344"/>
        <c:axId val="162858880"/>
      </c:scatterChart>
      <c:valAx>
        <c:axId val="1628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5"/>
      </c:valAx>
      <c:valAx>
        <c:axId val="1628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87.4</c:v>
                </c:pt>
                <c:pt idx="5">
                  <c:v>87.4</c:v>
                </c:pt>
                <c:pt idx="6">
                  <c:v>87.4</c:v>
                </c:pt>
                <c:pt idx="7">
                  <c:v>87.4</c:v>
                </c:pt>
                <c:pt idx="8">
                  <c:v>87.4</c:v>
                </c:pt>
                <c:pt idx="9">
                  <c:v>87.4</c:v>
                </c:pt>
                <c:pt idx="10">
                  <c:v>87.4</c:v>
                </c:pt>
                <c:pt idx="11">
                  <c:v>87.4</c:v>
                </c:pt>
                <c:pt idx="12">
                  <c:v>87.4</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4C-422F-9E53-A2DFAC4A4DE9}"/>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4C-422F-9E53-A2DFAC4A4DE9}"/>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4C-422F-9E53-A2DFAC4A4D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61-418E-BCE6-D4443D018F2D}"/>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C1-4907-8CF1-F430A4F96AA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59-4575-BBF0-DB343FA065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87.360000000000014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82.5</c:v>
                </c:pt>
                <c:pt idx="8">
                  <c:v>82.5</c:v>
                </c:pt>
                <c:pt idx="9">
                  <c:v>82.5</c:v>
                </c:pt>
                <c:pt idx="10">
                  <c:v>82.5</c:v>
                </c:pt>
                <c:pt idx="11">
                  <c:v>82.5</c:v>
                </c:pt>
                <c:pt idx="12">
                  <c:v>83.5</c:v>
                </c:pt>
                <c:pt idx="13">
                  <c:v>84.5</c:v>
                </c:pt>
                <c:pt idx="14">
                  <c:v>85.5</c:v>
                </c:pt>
                <c:pt idx="15">
                  <c:v>86.5</c:v>
                </c:pt>
                <c:pt idx="16">
                  <c:v>87.5</c:v>
                </c:pt>
                <c:pt idx="17">
                  <c:v>88.5</c:v>
                </c:pt>
                <c:pt idx="18">
                  <c:v>89.5</c:v>
                </c:pt>
                <c:pt idx="19">
                  <c:v>90.5</c:v>
                </c:pt>
                <c:pt idx="20">
                  <c:v>91.5</c:v>
                </c:pt>
                <c:pt idx="21">
                  <c:v>92.5</c:v>
                </c:pt>
                <c:pt idx="22">
                  <c:v>92.5</c:v>
                </c:pt>
                <c:pt idx="23">
                  <c:v>92.5</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4C-422F-9E53-A2DFAC4A4DE9}"/>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C1-4907-8CF1-F430A4F96AA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59-4575-BBF0-DB343FA065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84.491978609625676</c:v>
                </c:pt>
                <c:pt idx="3">
                  <c:v>#N/A</c:v>
                </c:pt>
                <c:pt idx="4">
                  <c:v>90.506329113924053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654C-422F-9E53-A2DFAC4A4DE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4C-422F-9E53-A2DFAC4A4DE9}"/>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4C-422F-9E53-A2DFAC4A4DE9}"/>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4C-422F-9E53-A2DFAC4A4D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61-418E-BCE6-D4443D018F2D}"/>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C1-4907-8CF1-F430A4F96AA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59-4575-BBF0-DB343FA065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654C-422F-9E53-A2DFAC4A4DE9}"/>
            </c:ext>
          </c:extLst>
        </c:ser>
        <c:dLbls>
          <c:showLegendKey val="0"/>
          <c:showVal val="0"/>
          <c:showCatName val="0"/>
          <c:showSerName val="0"/>
          <c:showPercent val="0"/>
          <c:showBubbleSize val="0"/>
        </c:dLbls>
        <c:axId val="238264320"/>
        <c:axId val="238265856"/>
      </c:scatterChart>
      <c:valAx>
        <c:axId val="238264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856"/>
        <c:crosses val="autoZero"/>
        <c:crossBetween val="midCat"/>
        <c:majorUnit val="5"/>
      </c:valAx>
      <c:valAx>
        <c:axId val="23826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77.8</c:v>
                </c:pt>
                <c:pt idx="5">
                  <c:v>77.8</c:v>
                </c:pt>
                <c:pt idx="6">
                  <c:v>77.8</c:v>
                </c:pt>
                <c:pt idx="7">
                  <c:v>77.8</c:v>
                </c:pt>
                <c:pt idx="8">
                  <c:v>77.8</c:v>
                </c:pt>
                <c:pt idx="9">
                  <c:v>77.8</c:v>
                </c:pt>
                <c:pt idx="10">
                  <c:v>77.8</c:v>
                </c:pt>
                <c:pt idx="11">
                  <c:v>77.8</c:v>
                </c:pt>
                <c:pt idx="12">
                  <c:v>77.8</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FF-44BA-A1FA-2C5D665FDCA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FF-44BA-A1FA-2C5D665FDCAD}"/>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FF-44BA-A1FA-2C5D665FDC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00-4064-8EC4-2AD916395F1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8A-44EA-9288-2592D1AC44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19-4200-AA4D-1673B83630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77.804999999999993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63.1</c:v>
                </c:pt>
                <c:pt idx="8">
                  <c:v>63.1</c:v>
                </c:pt>
                <c:pt idx="9">
                  <c:v>63.1</c:v>
                </c:pt>
                <c:pt idx="10">
                  <c:v>63.1</c:v>
                </c:pt>
                <c:pt idx="11">
                  <c:v>63.1</c:v>
                </c:pt>
                <c:pt idx="12">
                  <c:v>66.3</c:v>
                </c:pt>
                <c:pt idx="13">
                  <c:v>69.400000000000006</c:v>
                </c:pt>
                <c:pt idx="14">
                  <c:v>72.599999999999994</c:v>
                </c:pt>
                <c:pt idx="15">
                  <c:v>75.8</c:v>
                </c:pt>
                <c:pt idx="16">
                  <c:v>78.900000000000006</c:v>
                </c:pt>
                <c:pt idx="17">
                  <c:v>82.1</c:v>
                </c:pt>
                <c:pt idx="18">
                  <c:v>85.3</c:v>
                </c:pt>
                <c:pt idx="19">
                  <c:v>88.4</c:v>
                </c:pt>
                <c:pt idx="20">
                  <c:v>91.6</c:v>
                </c:pt>
                <c:pt idx="21">
                  <c:v>94.8</c:v>
                </c:pt>
                <c:pt idx="22">
                  <c:v>94.8</c:v>
                </c:pt>
                <c:pt idx="23">
                  <c:v>94.8</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FF-44BA-A1FA-2C5D665FDCA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8A-44EA-9288-2592D1AC44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19-4200-AA4D-1673B83630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69.417475728155338</c:v>
                </c:pt>
                <c:pt idx="3">
                  <c:v>#N/A</c:v>
                </c:pt>
                <c:pt idx="4">
                  <c:v>88.421052631578945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57FF-44BA-A1FA-2C5D665FDCA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FF-44BA-A1FA-2C5D665FDCAD}"/>
                </c:ext>
              </c:extLst>
            </c:dLbl>
            <c:dLbl>
              <c:idx val="1"/>
              <c:tx>
                <c:rich>
                  <a:bodyPr/>
                  <a:lstStyle/>
                  <a:p>
                    <a:pPr>
                      <a:defRPr sz="600" b="0" i="0">
                        <a:solidFill>
                          <a:srgbClr val="000000"/>
                        </a:solidFill>
                        <a:latin typeface="Arial"/>
                        <a:ea typeface="Arial"/>
                        <a:cs typeface="Arial"/>
                      </a:defRPr>
                    </a:pPr>
                    <a:r>
                      <a:rPr lang="en-US" sz="600"/>
                      <a:t>DGPE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FF-44BA-A1FA-2C5D665FDCAD}"/>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7FF-44BA-A1FA-2C5D665FDC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00-4064-8EC4-2AD916395F1B}"/>
                </c:ext>
              </c:extLst>
            </c:dLbl>
            <c:dLbl>
              <c:idx val="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8A-44EA-9288-2592D1AC44C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19-4200-AA4D-1673B83630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2008</c:v>
                </c:pt>
                <c:pt idx="2">
                  <c:v>2013</c:v>
                </c:pt>
                <c:pt idx="3">
                  <c:v>2016</c:v>
                </c:pt>
                <c:pt idx="4">
                  <c:v>2019</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7FF-44BA-A1FA-2C5D665FDCAD}"/>
            </c:ext>
          </c:extLst>
        </c:ser>
        <c:dLbls>
          <c:showLegendKey val="0"/>
          <c:showVal val="0"/>
          <c:showCatName val="0"/>
          <c:showSerName val="0"/>
          <c:showPercent val="0"/>
          <c:showBubbleSize val="0"/>
        </c:dLbls>
        <c:axId val="381152256"/>
        <c:axId val="385107072"/>
      </c:scatterChart>
      <c:valAx>
        <c:axId val="381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5"/>
      </c:valAx>
      <c:valAx>
        <c:axId val="38510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87FF9D4-81EE-4C1A-B25E-D4544E988B4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28EB9B5-4712-4CBF-8E13-0C703820BE8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9A500B4-8128-443E-8375-1C89887067C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D230A8B-327D-4793-A029-55FB76B893D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06B0C8D-28BC-4E1A-B6CA-7507134B579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5DBE6D1-591C-4C6D-AE89-8CBBFAC93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43E9E25-E4FC-421C-A81A-CB2B2214D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AD89D66-7269-4E6C-BF2A-CFF03397A1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444CD39-0691-4AEA-A126-0FB813B4708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C4EC3D7-4494-4193-9F42-973F5E2BA3DD}"/>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4066AB0-4102-4E60-8E29-0B839983FB1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4E44E33-F044-4B25-BEFA-5950AEC047E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DE72597-4AB7-4269-873E-24CE1F4AD68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0F03709-9063-43F7-99BB-34AABF363E5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E2FA1ABA-D2CA-4E45-997D-37C1AF66106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DBE9A-A2C8-4569-911E-FA96961E1F3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5" customWidth="true"/>
    <col min="2" max="2" width="2.375" style="285" customWidth="true"/>
    <col min="3" max="3" width="58" style="285" customWidth="true"/>
    <col min="4" max="4" width="7.75" style="285" customWidth="true"/>
    <col min="5" max="16384" width="7.75" style="285"/>
  </cols>
  <sheetData>
    <row xmlns:x14ac="http://schemas.microsoft.com/office/spreadsheetml/2009/9/ac" r="1" ht="29.25" customHeight="true" x14ac:dyDescent="0.25">
      <c r="A1" s="282"/>
      <c r="B1" s="283"/>
      <c r="C1" s="283"/>
      <c r="D1" s="283"/>
      <c r="E1" s="284"/>
      <c r="F1" s="284"/>
      <c r="G1" s="284"/>
      <c r="H1" s="284"/>
      <c r="I1" s="284"/>
      <c r="J1" s="284"/>
      <c r="K1" s="284"/>
      <c r="L1" s="284"/>
      <c r="M1" s="284"/>
      <c r="N1" s="284"/>
      <c r="O1" s="284"/>
      <c r="P1" s="284"/>
      <c r="Q1" s="284"/>
      <c r="R1" s="284"/>
    </row>
    <row xmlns:x14ac="http://schemas.microsoft.com/office/spreadsheetml/2009/9/ac" r="2" ht="23.25" x14ac:dyDescent="0.35">
      <c r="A2" s="283"/>
      <c r="B2" s="283"/>
      <c r="C2" s="286"/>
      <c r="D2" s="283"/>
      <c r="E2" s="284"/>
      <c r="F2" s="284"/>
      <c r="G2" s="283"/>
      <c r="H2" s="284"/>
      <c r="I2" s="284"/>
      <c r="J2" s="284"/>
      <c r="K2" s="284"/>
      <c r="L2" s="284"/>
      <c r="M2" s="284"/>
      <c r="N2" s="284"/>
      <c r="O2" s="284"/>
      <c r="P2" s="284"/>
      <c r="Q2" s="284"/>
      <c r="R2" s="284"/>
    </row>
    <row xmlns:x14ac="http://schemas.microsoft.com/office/spreadsheetml/2009/9/ac" r="3" ht="15" x14ac:dyDescent="0.2">
      <c r="A3" s="283"/>
      <c r="B3" s="283"/>
      <c r="C3" s="283"/>
      <c r="D3" s="283"/>
      <c r="F3" s="283"/>
      <c r="G3" s="283"/>
      <c r="H3" s="287"/>
      <c r="I3" s="287"/>
      <c r="J3" s="287"/>
      <c r="K3" s="287"/>
      <c r="L3" s="284"/>
      <c r="M3" s="284"/>
      <c r="N3" s="284"/>
      <c r="O3" s="284"/>
      <c r="P3" s="284"/>
      <c r="Q3" s="284"/>
      <c r="R3" s="284"/>
    </row>
    <row xmlns:x14ac="http://schemas.microsoft.com/office/spreadsheetml/2009/9/ac" r="4" ht="40.5" x14ac:dyDescent="0.2">
      <c r="A4" s="283"/>
      <c r="B4" s="283"/>
      <c r="C4" s="288" t="s">
        <v>144</v>
      </c>
      <c r="D4" s="283"/>
      <c r="E4" s="289"/>
      <c r="F4" s="284"/>
      <c r="G4" s="283"/>
      <c r="H4" s="284"/>
      <c r="I4" s="284"/>
      <c r="J4" s="284"/>
      <c r="K4" s="284"/>
      <c r="L4" s="284"/>
      <c r="M4" s="284"/>
      <c r="N4" s="284"/>
      <c r="O4" s="284"/>
      <c r="P4" s="284"/>
      <c r="Q4" s="284"/>
      <c r="R4" s="284"/>
    </row>
    <row xmlns:x14ac="http://schemas.microsoft.com/office/spreadsheetml/2009/9/ac" r="5" ht="20.25" x14ac:dyDescent="0.2">
      <c r="A5" s="283"/>
      <c r="B5" s="283"/>
      <c r="C5" s="290"/>
      <c r="D5" s="283"/>
      <c r="E5" s="289"/>
      <c r="F5" s="284"/>
      <c r="G5" s="283"/>
      <c r="H5" s="284"/>
      <c r="I5" s="284"/>
      <c r="J5" s="284"/>
      <c r="K5" s="284"/>
      <c r="L5" s="284"/>
      <c r="M5" s="284"/>
      <c r="N5" s="284"/>
      <c r="O5" s="284"/>
      <c r="P5" s="284"/>
      <c r="Q5" s="284"/>
      <c r="R5" s="284"/>
    </row>
    <row xmlns:x14ac="http://schemas.microsoft.com/office/spreadsheetml/2009/9/ac" r="6" ht="15" x14ac:dyDescent="0.2">
      <c r="A6" s="283"/>
      <c r="B6" s="283"/>
      <c r="C6" s="291" t="s">
        <v>151</v>
      </c>
      <c r="D6" s="284"/>
      <c r="E6" s="284"/>
      <c r="F6" s="284"/>
      <c r="G6" s="284"/>
      <c r="H6" s="284"/>
      <c r="I6" s="284"/>
      <c r="J6" s="284"/>
      <c r="K6" s="284"/>
      <c r="L6" s="284"/>
      <c r="M6" s="284"/>
      <c r="N6" s="284"/>
      <c r="O6" s="284"/>
      <c r="P6" s="284"/>
      <c r="Q6" s="284"/>
      <c r="R6" s="284"/>
    </row>
    <row xmlns:x14ac="http://schemas.microsoft.com/office/spreadsheetml/2009/9/ac" r="7" ht="26.25" x14ac:dyDescent="0.4">
      <c r="A7" s="283"/>
      <c r="B7" s="283"/>
      <c r="C7" s="292" t="str">
        <f>+'Water Data'!D1</f>
        <v>Paraguay</v>
      </c>
      <c r="D7" s="284"/>
      <c r="E7" s="284"/>
      <c r="F7" s="284"/>
      <c r="G7" s="284"/>
      <c r="H7" s="284"/>
      <c r="I7" s="284"/>
      <c r="J7" s="284"/>
      <c r="K7" s="284"/>
      <c r="L7" s="284"/>
      <c r="M7" s="284"/>
      <c r="N7" s="284"/>
      <c r="O7" s="284"/>
      <c r="P7" s="284"/>
      <c r="Q7" s="284"/>
      <c r="R7" s="284"/>
    </row>
    <row xmlns:x14ac="http://schemas.microsoft.com/office/spreadsheetml/2009/9/ac" r="8" ht="15" x14ac:dyDescent="0.2">
      <c r="A8" s="283"/>
      <c r="B8" s="283"/>
      <c r="C8" s="283"/>
      <c r="D8" s="284"/>
      <c r="E8" s="284"/>
      <c r="F8" s="284"/>
      <c r="G8" s="284"/>
      <c r="H8" s="284"/>
      <c r="I8" s="284"/>
      <c r="J8" s="284"/>
      <c r="K8" s="284"/>
      <c r="L8" s="284"/>
      <c r="M8" s="284"/>
      <c r="N8" s="284"/>
      <c r="O8" s="284"/>
      <c r="P8" s="284"/>
      <c r="Q8" s="284"/>
      <c r="R8" s="284"/>
    </row>
    <row xmlns:x14ac="http://schemas.microsoft.com/office/spreadsheetml/2009/9/ac" r="9" ht="15" x14ac:dyDescent="0.2">
      <c r="A9" s="283"/>
      <c r="B9" s="283"/>
      <c r="C9" s="293" t="s">
        <v>271</v>
      </c>
      <c r="D9" s="284"/>
      <c r="E9" s="284"/>
      <c r="F9" s="284"/>
      <c r="G9" s="284"/>
      <c r="H9" s="284"/>
      <c r="I9" s="284"/>
      <c r="J9" s="284"/>
      <c r="K9" s="284"/>
      <c r="L9" s="284"/>
      <c r="M9" s="284"/>
      <c r="N9" s="284"/>
      <c r="O9" s="284"/>
      <c r="P9" s="284"/>
      <c r="Q9" s="284"/>
      <c r="R9" s="284"/>
    </row>
    <row xmlns:x14ac="http://schemas.microsoft.com/office/spreadsheetml/2009/9/ac" r="10" ht="15" x14ac:dyDescent="0.2">
      <c r="A10" s="283"/>
      <c r="B10" s="283"/>
      <c r="C10" s="291"/>
      <c r="D10" s="284"/>
      <c r="E10" s="284"/>
      <c r="F10" s="284"/>
      <c r="G10" s="284"/>
      <c r="H10" s="284"/>
      <c r="I10" s="284"/>
      <c r="J10" s="284"/>
      <c r="K10" s="284"/>
      <c r="L10" s="284"/>
      <c r="M10" s="284"/>
      <c r="N10" s="284"/>
      <c r="O10" s="284"/>
      <c r="P10" s="284"/>
      <c r="Q10" s="284"/>
      <c r="R10" s="284"/>
    </row>
    <row xmlns:x14ac="http://schemas.microsoft.com/office/spreadsheetml/2009/9/ac" r="11" ht="15.95" customHeight="true" x14ac:dyDescent="0.2">
      <c r="A11" s="283"/>
      <c r="C11" s="317" t="s">
        <v>32</v>
      </c>
      <c r="D11" s="294"/>
      <c r="E11" s="295"/>
      <c r="F11" s="294"/>
      <c r="G11" s="294"/>
      <c r="H11" s="284"/>
      <c r="I11" s="284"/>
      <c r="J11" s="284"/>
      <c r="K11" s="284"/>
      <c r="L11" s="284"/>
      <c r="M11" s="284"/>
      <c r="N11" s="284"/>
      <c r="O11" s="284"/>
      <c r="P11" s="284"/>
      <c r="Q11" s="284"/>
      <c r="R11" s="284"/>
    </row>
    <row xmlns:x14ac="http://schemas.microsoft.com/office/spreadsheetml/2009/9/ac" r="12" ht="9" customHeight="true" x14ac:dyDescent="0.2">
      <c r="A12" s="283"/>
      <c r="B12" s="284"/>
      <c r="C12" s="296"/>
      <c r="D12" s="294"/>
      <c r="E12" s="295"/>
      <c r="F12" s="294"/>
      <c r="G12" s="294"/>
      <c r="H12" s="284"/>
      <c r="I12" s="284"/>
      <c r="J12" s="284"/>
      <c r="K12" s="284"/>
      <c r="L12" s="284"/>
      <c r="M12" s="284"/>
      <c r="N12" s="284"/>
      <c r="O12" s="284"/>
      <c r="P12" s="284"/>
      <c r="Q12" s="284"/>
      <c r="R12" s="284"/>
    </row>
    <row xmlns:x14ac="http://schemas.microsoft.com/office/spreadsheetml/2009/9/ac" r="13" ht="24.95" customHeight="true" x14ac:dyDescent="0.25">
      <c r="A13" s="283"/>
      <c r="B13" s="284"/>
      <c r="C13" s="297" t="s">
        <v>145</v>
      </c>
      <c r="D13" s="294"/>
      <c r="E13" s="295"/>
      <c r="F13" s="294"/>
      <c r="G13" s="294"/>
      <c r="H13" s="284"/>
      <c r="I13" s="284"/>
      <c r="J13" s="284"/>
      <c r="K13" s="284"/>
      <c r="L13" s="284"/>
      <c r="M13" s="284"/>
      <c r="N13" s="284"/>
      <c r="O13" s="284"/>
      <c r="P13" s="284"/>
      <c r="Q13" s="284"/>
      <c r="R13" s="284"/>
    </row>
    <row xmlns:x14ac="http://schemas.microsoft.com/office/spreadsheetml/2009/9/ac" r="14" ht="21.95" customHeight="true" x14ac:dyDescent="0.2">
      <c r="A14" s="283"/>
      <c r="B14" s="298"/>
      <c r="C14" s="299" t="s">
        <v>152</v>
      </c>
      <c r="D14" s="294"/>
      <c r="E14" s="295"/>
      <c r="F14" s="294"/>
      <c r="G14" s="294"/>
      <c r="H14" s="284"/>
      <c r="I14" s="284"/>
      <c r="J14" s="284"/>
      <c r="K14" s="284"/>
      <c r="L14" s="284"/>
      <c r="M14" s="284"/>
      <c r="N14" s="284"/>
      <c r="O14" s="284"/>
      <c r="P14" s="284"/>
      <c r="Q14" s="284"/>
      <c r="R14" s="284"/>
    </row>
    <row xmlns:x14ac="http://schemas.microsoft.com/office/spreadsheetml/2009/9/ac" r="15" ht="15" x14ac:dyDescent="0.2">
      <c r="A15" s="283"/>
      <c r="B15" s="298"/>
      <c r="C15" s="300" t="s">
        <v>153</v>
      </c>
      <c r="D15" s="294"/>
      <c r="E15" s="295"/>
      <c r="F15" s="294"/>
      <c r="G15" s="294"/>
      <c r="H15" s="284"/>
      <c r="I15" s="284"/>
      <c r="J15" s="284"/>
      <c r="K15" s="284"/>
      <c r="L15" s="284"/>
      <c r="M15" s="284"/>
      <c r="N15" s="284"/>
      <c r="O15" s="284"/>
      <c r="P15" s="284"/>
      <c r="Q15" s="284"/>
      <c r="R15" s="284"/>
    </row>
    <row xmlns:x14ac="http://schemas.microsoft.com/office/spreadsheetml/2009/9/ac" r="16" ht="15" x14ac:dyDescent="0.2">
      <c r="A16" s="283"/>
      <c r="B16" s="298"/>
      <c r="C16" s="299" t="s">
        <v>258</v>
      </c>
      <c r="D16" s="294"/>
      <c r="E16" s="295"/>
      <c r="F16" s="294"/>
      <c r="G16" s="294"/>
      <c r="H16" s="284"/>
      <c r="I16" s="284"/>
      <c r="J16" s="284"/>
      <c r="K16" s="284"/>
      <c r="L16" s="284"/>
      <c r="M16" s="284"/>
      <c r="N16" s="284"/>
      <c r="O16" s="284"/>
      <c r="P16" s="284"/>
      <c r="Q16" s="284"/>
      <c r="R16" s="284"/>
    </row>
    <row xmlns:x14ac="http://schemas.microsoft.com/office/spreadsheetml/2009/9/ac" r="17" ht="26.1" customHeight="true" x14ac:dyDescent="0.2">
      <c r="A17" s="283"/>
      <c r="B17" s="295"/>
      <c r="C17" s="301"/>
      <c r="D17" s="294"/>
      <c r="E17" s="298"/>
      <c r="F17" s="294"/>
      <c r="G17" s="294"/>
      <c r="H17" s="284"/>
      <c r="I17" s="284"/>
      <c r="J17" s="284"/>
      <c r="K17" s="284"/>
      <c r="L17" s="284"/>
      <c r="M17" s="284"/>
      <c r="N17" s="284"/>
      <c r="O17" s="284"/>
      <c r="P17" s="284"/>
      <c r="Q17" s="284"/>
      <c r="R17" s="284"/>
    </row>
    <row xmlns:x14ac="http://schemas.microsoft.com/office/spreadsheetml/2009/9/ac" r="18" ht="15.75" x14ac:dyDescent="0.25">
      <c r="A18" s="283"/>
      <c r="B18" s="295"/>
      <c r="C18" s="302" t="s">
        <v>33</v>
      </c>
      <c r="D18" s="294"/>
      <c r="E18" s="303"/>
      <c r="F18" s="294"/>
      <c r="G18" s="294"/>
      <c r="H18" s="284"/>
      <c r="I18" s="284"/>
      <c r="J18" s="284"/>
      <c r="K18" s="284"/>
      <c r="L18" s="284"/>
      <c r="M18" s="284"/>
      <c r="N18" s="284"/>
      <c r="O18" s="284"/>
      <c r="P18" s="284"/>
      <c r="Q18" s="284"/>
      <c r="R18" s="284"/>
    </row>
    <row xmlns:x14ac="http://schemas.microsoft.com/office/spreadsheetml/2009/9/ac" r="19" ht="15" x14ac:dyDescent="0.2">
      <c r="A19" s="283"/>
      <c r="B19" s="295"/>
      <c r="C19" s="304" t="s">
        <v>146</v>
      </c>
      <c r="D19" s="294"/>
      <c r="E19" s="305"/>
      <c r="F19" s="294"/>
      <c r="G19" s="294"/>
      <c r="H19" s="284"/>
      <c r="I19" s="284"/>
      <c r="J19" s="284"/>
      <c r="K19" s="284"/>
      <c r="L19" s="284"/>
      <c r="M19" s="284"/>
      <c r="N19" s="284"/>
      <c r="O19" s="284"/>
      <c r="P19" s="284"/>
      <c r="Q19" s="284"/>
      <c r="R19" s="284"/>
    </row>
    <row xmlns:x14ac="http://schemas.microsoft.com/office/spreadsheetml/2009/9/ac" r="20" ht="15" x14ac:dyDescent="0.2">
      <c r="A20" s="283"/>
      <c r="B20" s="295"/>
      <c r="C20" s="373" t="s">
        <v>147</v>
      </c>
      <c r="D20" s="294"/>
      <c r="E20" s="306"/>
      <c r="F20" s="294"/>
      <c r="G20" s="294"/>
      <c r="H20" s="284"/>
      <c r="I20" s="284"/>
      <c r="J20" s="284"/>
      <c r="K20" s="284"/>
      <c r="L20" s="284"/>
      <c r="M20" s="284"/>
      <c r="N20" s="284"/>
      <c r="O20" s="284"/>
      <c r="P20" s="284"/>
      <c r="Q20" s="284"/>
      <c r="R20" s="284"/>
    </row>
    <row xmlns:x14ac="http://schemas.microsoft.com/office/spreadsheetml/2009/9/ac" r="21" ht="15" x14ac:dyDescent="0.2">
      <c r="A21" s="283"/>
      <c r="B21" s="295"/>
      <c r="C21" s="374" t="s">
        <v>148</v>
      </c>
      <c r="D21" s="294"/>
      <c r="E21" s="307"/>
      <c r="F21" s="294"/>
      <c r="G21" s="294"/>
      <c r="H21" s="284"/>
      <c r="I21" s="284"/>
      <c r="J21" s="284"/>
      <c r="K21" s="284"/>
      <c r="L21" s="284"/>
      <c r="M21" s="284"/>
      <c r="N21" s="284"/>
      <c r="O21" s="284"/>
      <c r="P21" s="284"/>
      <c r="Q21" s="284"/>
      <c r="R21" s="284"/>
    </row>
    <row xmlns:x14ac="http://schemas.microsoft.com/office/spreadsheetml/2009/9/ac" r="22" ht="15" x14ac:dyDescent="0.2">
      <c r="A22" s="283"/>
      <c r="B22" s="295"/>
      <c r="C22" s="375" t="s">
        <v>149</v>
      </c>
      <c r="D22" s="294"/>
      <c r="E22" s="294"/>
      <c r="F22" s="294"/>
      <c r="G22" s="294"/>
      <c r="H22" s="284"/>
      <c r="I22" s="284"/>
      <c r="J22" s="284"/>
      <c r="K22" s="284"/>
      <c r="L22" s="284"/>
      <c r="M22" s="284"/>
      <c r="N22" s="284"/>
      <c r="O22" s="284"/>
      <c r="P22" s="284"/>
      <c r="Q22" s="284"/>
      <c r="R22" s="284"/>
    </row>
    <row xmlns:x14ac="http://schemas.microsoft.com/office/spreadsheetml/2009/9/ac" r="23" ht="15" x14ac:dyDescent="0.2">
      <c r="A23" s="283"/>
      <c r="B23" s="295"/>
      <c r="C23" s="304" t="s">
        <v>150</v>
      </c>
      <c r="D23" s="294"/>
      <c r="E23" s="294"/>
      <c r="F23" s="294"/>
      <c r="G23" s="294"/>
      <c r="H23" s="284"/>
      <c r="I23" s="284"/>
      <c r="J23" s="284"/>
      <c r="K23" s="284"/>
      <c r="L23" s="284"/>
      <c r="M23" s="284"/>
      <c r="N23" s="284"/>
      <c r="O23" s="284"/>
      <c r="P23" s="284"/>
      <c r="Q23" s="284"/>
      <c r="R23" s="284"/>
    </row>
    <row xmlns:x14ac="http://schemas.microsoft.com/office/spreadsheetml/2009/9/ac" r="24" ht="15" x14ac:dyDescent="0.2">
      <c r="A24" s="283"/>
      <c r="B24" s="295"/>
      <c r="C24" s="308"/>
      <c r="D24" s="294"/>
      <c r="E24" s="294"/>
      <c r="F24" s="294"/>
      <c r="G24" s="294"/>
      <c r="H24" s="284"/>
      <c r="I24" s="284"/>
      <c r="J24" s="284"/>
      <c r="K24" s="284"/>
      <c r="L24" s="284"/>
      <c r="M24" s="284"/>
      <c r="N24" s="284"/>
      <c r="O24" s="284"/>
      <c r="P24" s="284"/>
      <c r="Q24" s="284"/>
      <c r="R24" s="284"/>
    </row>
    <row xmlns:x14ac="http://schemas.microsoft.com/office/spreadsheetml/2009/9/ac" r="25" ht="15.95" customHeight="true" x14ac:dyDescent="0.2">
      <c r="A25" s="309"/>
      <c r="B25" s="309"/>
      <c r="C25" s="310"/>
      <c r="D25" s="283"/>
      <c r="E25" s="284"/>
      <c r="F25" s="284"/>
      <c r="G25" s="284"/>
      <c r="H25" s="284"/>
      <c r="I25" s="284"/>
      <c r="J25" s="284"/>
      <c r="K25" s="284"/>
      <c r="L25" s="284"/>
      <c r="M25" s="284"/>
      <c r="N25" s="284"/>
      <c r="O25" s="284"/>
      <c r="P25" s="284"/>
      <c r="Q25" s="284"/>
      <c r="R25" s="284"/>
    </row>
    <row xmlns:x14ac="http://schemas.microsoft.com/office/spreadsheetml/2009/9/ac" r="26" ht="23.25" x14ac:dyDescent="0.2">
      <c r="A26" s="309"/>
      <c r="B26" s="309"/>
      <c r="C26" s="309"/>
      <c r="D26" s="283"/>
      <c r="E26" s="284"/>
      <c r="F26" s="284"/>
      <c r="G26" s="284"/>
      <c r="H26" s="284"/>
      <c r="I26" s="284"/>
      <c r="J26" s="284"/>
      <c r="K26" s="284"/>
      <c r="L26" s="284"/>
      <c r="M26" s="284"/>
      <c r="N26" s="284"/>
      <c r="O26" s="284"/>
      <c r="P26" s="284"/>
      <c r="Q26" s="284"/>
      <c r="R26" s="284"/>
    </row>
    <row xmlns:x14ac="http://schemas.microsoft.com/office/spreadsheetml/2009/9/ac" r="27" ht="15" x14ac:dyDescent="0.2">
      <c r="A27" s="311"/>
      <c r="B27" s="312"/>
      <c r="C27" s="313"/>
      <c r="D27" s="283"/>
      <c r="E27" s="284"/>
      <c r="F27" s="284"/>
      <c r="G27" s="284"/>
      <c r="H27" s="284"/>
      <c r="I27" s="284"/>
      <c r="J27" s="284"/>
      <c r="K27" s="284"/>
      <c r="L27" s="284"/>
      <c r="M27" s="284"/>
      <c r="N27" s="284"/>
      <c r="O27" s="284"/>
      <c r="P27" s="284"/>
      <c r="Q27" s="284"/>
      <c r="R27" s="284"/>
    </row>
    <row xmlns:x14ac="http://schemas.microsoft.com/office/spreadsheetml/2009/9/ac" r="28" ht="15" x14ac:dyDescent="0.2">
      <c r="A28" s="311"/>
      <c r="B28" s="312"/>
      <c r="C28" s="314"/>
      <c r="D28" s="283"/>
      <c r="E28" s="284"/>
      <c r="F28" s="284"/>
      <c r="G28" s="284"/>
      <c r="H28" s="284"/>
      <c r="I28" s="284"/>
      <c r="J28" s="284"/>
      <c r="K28" s="284"/>
      <c r="L28" s="284"/>
      <c r="M28" s="284"/>
      <c r="N28" s="284"/>
      <c r="O28" s="284"/>
      <c r="P28" s="284"/>
      <c r="Q28" s="284"/>
      <c r="R28" s="284"/>
    </row>
    <row xmlns:x14ac="http://schemas.microsoft.com/office/spreadsheetml/2009/9/ac" r="29" ht="15" x14ac:dyDescent="0.2">
      <c r="A29" s="311"/>
      <c r="B29" s="312"/>
      <c r="C29" s="315"/>
      <c r="D29" s="283"/>
      <c r="E29" s="284"/>
      <c r="F29" s="284"/>
      <c r="G29" s="284"/>
      <c r="H29" s="284"/>
      <c r="I29" s="284"/>
      <c r="J29" s="284"/>
      <c r="K29" s="284"/>
      <c r="L29" s="284"/>
      <c r="M29" s="284"/>
      <c r="N29" s="284"/>
      <c r="O29" s="284"/>
      <c r="P29" s="284"/>
      <c r="Q29" s="284"/>
      <c r="R29" s="284"/>
    </row>
    <row xmlns:x14ac="http://schemas.microsoft.com/office/spreadsheetml/2009/9/ac" r="30" ht="15" x14ac:dyDescent="0.2">
      <c r="A30" s="311"/>
      <c r="B30" s="312"/>
      <c r="C30" s="315"/>
      <c r="D30" s="283"/>
      <c r="E30" s="284"/>
      <c r="F30" s="284"/>
      <c r="G30" s="284"/>
      <c r="H30" s="284"/>
      <c r="I30" s="284"/>
      <c r="J30" s="284"/>
      <c r="K30" s="284"/>
      <c r="L30" s="284"/>
      <c r="M30" s="284"/>
      <c r="N30" s="284"/>
      <c r="O30" s="284"/>
      <c r="P30" s="284"/>
      <c r="Q30" s="284"/>
      <c r="R30" s="284"/>
    </row>
    <row xmlns:x14ac="http://schemas.microsoft.com/office/spreadsheetml/2009/9/ac" r="31" ht="15" x14ac:dyDescent="0.2">
      <c r="A31" s="311"/>
      <c r="B31" s="312"/>
      <c r="C31" s="315"/>
      <c r="D31" s="283"/>
      <c r="E31" s="284"/>
      <c r="F31" s="284"/>
      <c r="G31" s="284"/>
      <c r="H31" s="284"/>
      <c r="I31" s="284"/>
      <c r="J31" s="284"/>
      <c r="K31" s="284"/>
      <c r="L31" s="284"/>
      <c r="M31" s="284"/>
      <c r="N31" s="284"/>
      <c r="O31" s="284"/>
      <c r="P31" s="284"/>
      <c r="Q31" s="284"/>
      <c r="R31" s="284"/>
    </row>
    <row xmlns:x14ac="http://schemas.microsoft.com/office/spreadsheetml/2009/9/ac" r="32" ht="15" x14ac:dyDescent="0.2">
      <c r="A32" s="311"/>
      <c r="B32" s="312"/>
      <c r="C32" s="315"/>
      <c r="D32" s="283"/>
      <c r="E32" s="284"/>
      <c r="F32" s="284"/>
      <c r="G32" s="284"/>
      <c r="H32" s="284"/>
      <c r="I32" s="284"/>
      <c r="J32" s="284"/>
      <c r="K32" s="284"/>
      <c r="L32" s="284"/>
      <c r="M32" s="284"/>
      <c r="N32" s="284"/>
      <c r="O32" s="284"/>
      <c r="P32" s="284"/>
      <c r="Q32" s="284"/>
      <c r="R32" s="284"/>
    </row>
    <row xmlns:x14ac="http://schemas.microsoft.com/office/spreadsheetml/2009/9/ac" r="33" ht="15" x14ac:dyDescent="0.2">
      <c r="A33" s="311"/>
      <c r="B33" s="312"/>
      <c r="C33" s="315"/>
      <c r="D33" s="283"/>
      <c r="E33" s="284"/>
      <c r="F33" s="284"/>
      <c r="G33" s="284"/>
      <c r="H33" s="284"/>
      <c r="I33" s="284"/>
      <c r="J33" s="284"/>
      <c r="K33" s="284"/>
      <c r="L33" s="284"/>
      <c r="M33" s="284"/>
      <c r="N33" s="284"/>
      <c r="O33" s="284"/>
      <c r="P33" s="284"/>
      <c r="Q33" s="284"/>
      <c r="R33" s="284"/>
    </row>
    <row xmlns:x14ac="http://schemas.microsoft.com/office/spreadsheetml/2009/9/ac" r="34" ht="15" x14ac:dyDescent="0.2">
      <c r="A34" s="311"/>
      <c r="B34" s="312"/>
      <c r="D34" s="283"/>
      <c r="E34" s="284"/>
      <c r="F34" s="284"/>
      <c r="G34" s="284"/>
      <c r="H34" s="284"/>
      <c r="I34" s="284"/>
      <c r="J34" s="284"/>
      <c r="K34" s="284"/>
      <c r="L34" s="284"/>
      <c r="M34" s="284"/>
      <c r="N34" s="284"/>
      <c r="O34" s="284"/>
      <c r="P34" s="284"/>
      <c r="Q34" s="284"/>
      <c r="R34" s="284"/>
    </row>
    <row xmlns:x14ac="http://schemas.microsoft.com/office/spreadsheetml/2009/9/ac" r="35" ht="15" x14ac:dyDescent="0.2">
      <c r="A35" s="283"/>
      <c r="B35" s="283"/>
      <c r="C35" s="283"/>
      <c r="D35" s="283"/>
      <c r="E35" s="284"/>
      <c r="F35" s="284"/>
      <c r="G35" s="284"/>
      <c r="H35" s="284"/>
      <c r="I35" s="284"/>
      <c r="J35" s="284"/>
      <c r="K35" s="284"/>
      <c r="L35" s="284"/>
      <c r="M35" s="284"/>
      <c r="N35" s="284"/>
      <c r="O35" s="284"/>
      <c r="P35" s="284"/>
      <c r="Q35" s="284"/>
      <c r="R35" s="284"/>
    </row>
    <row xmlns:x14ac="http://schemas.microsoft.com/office/spreadsheetml/2009/9/ac" r="36" ht="15" x14ac:dyDescent="0.2">
      <c r="A36" s="283"/>
      <c r="B36" s="283"/>
      <c r="C36" s="283"/>
      <c r="D36" s="283"/>
      <c r="E36" s="284"/>
      <c r="F36" s="284"/>
      <c r="G36" s="284"/>
      <c r="H36" s="284"/>
      <c r="I36" s="284"/>
      <c r="J36" s="284"/>
      <c r="K36" s="284"/>
      <c r="L36" s="284"/>
      <c r="M36" s="284"/>
      <c r="N36" s="284"/>
      <c r="O36" s="284"/>
      <c r="P36" s="284"/>
      <c r="Q36" s="284"/>
      <c r="R36" s="284"/>
    </row>
    <row xmlns:x14ac="http://schemas.microsoft.com/office/spreadsheetml/2009/9/ac" r="37" ht="15" x14ac:dyDescent="0.2">
      <c r="A37" s="283"/>
      <c r="B37" s="283"/>
      <c r="C37" s="283"/>
      <c r="D37" s="283"/>
    </row>
    <row xmlns:x14ac="http://schemas.microsoft.com/office/spreadsheetml/2009/9/ac" r="38" ht="15" x14ac:dyDescent="0.2">
      <c r="A38" s="283"/>
      <c r="B38" s="283"/>
      <c r="C38" s="283"/>
      <c r="D38" s="283"/>
    </row>
    <row xmlns:x14ac="http://schemas.microsoft.com/office/spreadsheetml/2009/9/ac" r="39" ht="15" x14ac:dyDescent="0.2">
      <c r="A39" s="283"/>
      <c r="B39" s="283"/>
      <c r="C39" s="283"/>
      <c r="D39" s="283"/>
    </row>
    <row xmlns:x14ac="http://schemas.microsoft.com/office/spreadsheetml/2009/9/ac" r="40" ht="15" x14ac:dyDescent="0.2">
      <c r="A40" s="283"/>
      <c r="B40" s="283"/>
      <c r="C40" s="283"/>
      <c r="D40" s="283"/>
    </row>
    <row xmlns:x14ac="http://schemas.microsoft.com/office/spreadsheetml/2009/9/ac" r="46" x14ac:dyDescent="0.2">
      <c r="L46" s="31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40" t="s">
        <v>31</v>
      </c>
      <c r="C1" s="390" t="s">
        <v>227</v>
      </c>
      <c r="D1" s="327" t="s">
        <v>159</v>
      </c>
      <c r="E1" s="327"/>
      <c r="F1" s="327"/>
      <c r="G1" s="327"/>
      <c r="H1" s="327"/>
      <c r="I1" s="338"/>
      <c r="J1" s="319"/>
      <c r="K1" s="319"/>
      <c r="L1" s="340" t="s">
        <v>31</v>
      </c>
      <c r="M1" s="390">
        <v>2008</v>
      </c>
      <c r="N1" s="327" t="s">
        <v>159</v>
      </c>
      <c r="O1" s="327"/>
      <c r="P1" s="327"/>
      <c r="Q1" s="327"/>
      <c r="R1" s="327"/>
      <c r="S1" s="338"/>
      <c r="T1" s="319"/>
      <c r="U1" s="319"/>
      <c r="V1" s="340" t="s">
        <v>31</v>
      </c>
      <c r="W1" s="390" t="s">
        <v>228</v>
      </c>
      <c r="X1" s="327" t="s">
        <v>159</v>
      </c>
      <c r="Y1" s="327"/>
      <c r="Z1" s="327"/>
      <c r="AA1" s="327"/>
      <c r="AB1" s="327"/>
      <c r="AC1" s="338"/>
      <c r="AD1" s="319"/>
      <c r="AE1" s="319"/>
      <c r="AF1" s="340" t="s">
        <v>31</v>
      </c>
      <c r="AG1" s="390" t="s">
        <v>229</v>
      </c>
      <c r="AH1" s="327" t="s">
        <v>159</v>
      </c>
      <c r="AI1" s="327"/>
      <c r="AJ1" s="327"/>
      <c r="AK1" s="327"/>
      <c r="AL1" s="327"/>
      <c r="AM1" s="338"/>
      <c r="AN1" s="319"/>
      <c r="AO1" s="319"/>
      <c r="AP1" s="340" t="s">
        <v>31</v>
      </c>
      <c r="AQ1" s="390">
        <v>2019</v>
      </c>
      <c r="AR1" s="327" t="s">
        <v>159</v>
      </c>
      <c r="AS1" s="327"/>
      <c r="AT1" s="327"/>
      <c r="AU1" s="327"/>
      <c r="AV1" s="327"/>
      <c r="AW1" s="338"/>
      <c r="AX1" s="319"/>
      <c r="AY1" s="319"/>
    </row>
    <row xmlns:x14ac="http://schemas.microsoft.com/office/spreadsheetml/2009/9/ac" r="2" s="321" customFormat="true" ht="30" customHeight="true" x14ac:dyDescent="0.25">
      <c r="A2" s="579" t="s">
        <v>257</v>
      </c>
      <c r="B2" s="328" t="s">
        <v>224</v>
      </c>
      <c r="C2" s="281" t="s">
        <v>162</v>
      </c>
      <c r="D2" s="281" t="s">
        <v>160</v>
      </c>
      <c r="E2" s="329"/>
      <c r="F2" s="329"/>
      <c r="G2" s="329"/>
      <c r="H2" s="329"/>
      <c r="I2" s="339"/>
      <c r="J2" s="322" t="s">
        <v>230</v>
      </c>
      <c r="K2" s="322"/>
      <c r="L2" s="328" t="s">
        <v>246</v>
      </c>
      <c r="M2" s="281" t="s">
        <v>162</v>
      </c>
      <c r="N2" s="281" t="s">
        <v>247</v>
      </c>
      <c r="O2" s="329"/>
      <c r="P2" s="329"/>
      <c r="Q2" s="329"/>
      <c r="R2" s="329"/>
      <c r="S2" s="339"/>
      <c r="T2" s="322" t="s">
        <v>230</v>
      </c>
      <c r="U2" s="322"/>
      <c r="V2" s="328" t="s">
        <v>225</v>
      </c>
      <c r="W2" s="281" t="s">
        <v>162</v>
      </c>
      <c r="X2" s="281" t="s">
        <v>161</v>
      </c>
      <c r="Y2" s="329"/>
      <c r="Z2" s="329"/>
      <c r="AA2" s="329"/>
      <c r="AB2" s="329"/>
      <c r="AC2" s="339"/>
      <c r="AD2" s="322" t="s">
        <v>230</v>
      </c>
      <c r="AE2" s="322"/>
      <c r="AF2" s="328" t="s">
        <v>226</v>
      </c>
      <c r="AG2" s="281" t="s">
        <v>162</v>
      </c>
      <c r="AH2" s="281" t="s">
        <v>218</v>
      </c>
      <c r="AI2" s="329"/>
      <c r="AJ2" s="329"/>
      <c r="AK2" s="329"/>
      <c r="AL2" s="329"/>
      <c r="AM2" s="339"/>
      <c r="AN2" s="322" t="s">
        <v>230</v>
      </c>
      <c r="AO2" s="322"/>
      <c r="AP2" s="328" t="s">
        <v>262</v>
      </c>
      <c r="AQ2" s="281" t="s">
        <v>162</v>
      </c>
      <c r="AR2" s="281" t="s">
        <v>263</v>
      </c>
      <c r="AS2" s="329"/>
      <c r="AT2" s="329"/>
      <c r="AU2" s="329"/>
      <c r="AV2" s="329"/>
      <c r="AW2" s="339"/>
      <c r="AX2" s="322" t="s">
        <v>230</v>
      </c>
      <c r="AY2" s="322"/>
    </row>
    <row xmlns:x14ac="http://schemas.microsoft.com/office/spreadsheetml/2009/9/ac" r="3" s="260" customFormat="true" ht="18" customHeight="true" x14ac:dyDescent="0.25">
      <c r="A3" s="579"/>
      <c r="B3" s="369" t="s">
        <v>181</v>
      </c>
      <c r="C3" s="370" t="s">
        <v>56</v>
      </c>
      <c r="D3" s="371" t="s">
        <v>7</v>
      </c>
      <c r="E3" s="371" t="s">
        <v>1</v>
      </c>
      <c r="F3" s="371" t="s">
        <v>2</v>
      </c>
      <c r="G3" s="371" t="s">
        <v>16</v>
      </c>
      <c r="H3" s="371" t="s">
        <v>17</v>
      </c>
      <c r="I3" s="372" t="s">
        <v>18</v>
      </c>
      <c r="J3" s="258"/>
      <c r="K3" s="258"/>
      <c r="L3" s="369" t="s">
        <v>181</v>
      </c>
      <c r="M3" s="370" t="s">
        <v>56</v>
      </c>
      <c r="N3" s="371" t="s">
        <v>7</v>
      </c>
      <c r="O3" s="371" t="s">
        <v>1</v>
      </c>
      <c r="P3" s="371" t="s">
        <v>2</v>
      </c>
      <c r="Q3" s="371" t="s">
        <v>16</v>
      </c>
      <c r="R3" s="371" t="s">
        <v>17</v>
      </c>
      <c r="S3" s="372" t="s">
        <v>18</v>
      </c>
      <c r="T3" s="258"/>
      <c r="U3" s="258"/>
      <c r="V3" s="369" t="s">
        <v>181</v>
      </c>
      <c r="W3" s="370" t="s">
        <v>56</v>
      </c>
      <c r="X3" s="371" t="s">
        <v>7</v>
      </c>
      <c r="Y3" s="371" t="s">
        <v>1</v>
      </c>
      <c r="Z3" s="371" t="s">
        <v>2</v>
      </c>
      <c r="AA3" s="371" t="s">
        <v>16</v>
      </c>
      <c r="AB3" s="371" t="s">
        <v>17</v>
      </c>
      <c r="AC3" s="372" t="s">
        <v>18</v>
      </c>
      <c r="AD3" s="258"/>
      <c r="AE3" s="258"/>
      <c r="AF3" s="369" t="s">
        <v>181</v>
      </c>
      <c r="AG3" s="370" t="s">
        <v>56</v>
      </c>
      <c r="AH3" s="371" t="s">
        <v>7</v>
      </c>
      <c r="AI3" s="371" t="s">
        <v>1</v>
      </c>
      <c r="AJ3" s="371" t="s">
        <v>2</v>
      </c>
      <c r="AK3" s="371" t="s">
        <v>16</v>
      </c>
      <c r="AL3" s="371" t="s">
        <v>17</v>
      </c>
      <c r="AM3" s="372" t="s">
        <v>18</v>
      </c>
      <c r="AN3" s="258"/>
      <c r="AO3" s="258"/>
      <c r="AP3" s="369" t="s">
        <v>181</v>
      </c>
      <c r="AQ3" s="370" t="s">
        <v>56</v>
      </c>
      <c r="AR3" s="371" t="s">
        <v>7</v>
      </c>
      <c r="AS3" s="371" t="s">
        <v>1</v>
      </c>
      <c r="AT3" s="371" t="s">
        <v>2</v>
      </c>
      <c r="AU3" s="371" t="s">
        <v>16</v>
      </c>
      <c r="AV3" s="371" t="s">
        <v>17</v>
      </c>
      <c r="AW3" s="372" t="s">
        <v>18</v>
      </c>
      <c r="AX3" s="258"/>
      <c r="AY3" s="258"/>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98" t="str">
        <f>IF(ISBLANK('Data Summary'!A6),"",'Data Summary'!A6)</f>
        <v>PRY_2006_LLECE</v>
      </c>
      <c r="B4" s="122"/>
      <c r="C4" s="92" t="s">
        <v>3</v>
      </c>
      <c r="D4" s="7"/>
      <c r="E4" s="7"/>
      <c r="F4" s="7"/>
      <c r="G4" s="7"/>
      <c r="H4" s="7"/>
      <c r="I4" s="26"/>
      <c r="J4" s="24"/>
      <c r="K4" s="24"/>
      <c r="L4" s="136"/>
      <c r="M4" s="92" t="s">
        <v>3</v>
      </c>
      <c r="N4" s="7"/>
      <c r="O4" s="7"/>
      <c r="P4" s="7"/>
      <c r="Q4" s="7"/>
      <c r="R4" s="7"/>
      <c r="S4" s="26"/>
      <c r="T4" s="24"/>
      <c r="U4" s="24"/>
      <c r="V4" s="136"/>
      <c r="W4" s="92" t="s">
        <v>3</v>
      </c>
      <c r="X4" s="7"/>
      <c r="Y4" s="7"/>
      <c r="Z4" s="7"/>
      <c r="AA4" s="7"/>
      <c r="AB4" s="7"/>
      <c r="AC4" s="26"/>
      <c r="AD4" s="24"/>
      <c r="AE4" s="24"/>
      <c r="AF4" s="122"/>
      <c r="AG4" s="92" t="s">
        <v>3</v>
      </c>
      <c r="AH4" s="7"/>
      <c r="AI4" s="7"/>
      <c r="AJ4" s="7"/>
      <c r="AK4" s="7"/>
      <c r="AL4" s="7"/>
      <c r="AM4" s="26"/>
      <c r="AN4" s="24"/>
      <c r="AO4" s="24"/>
      <c r="AP4" s="122"/>
      <c r="AQ4" s="92" t="s">
        <v>3</v>
      </c>
      <c r="AR4" s="7"/>
      <c r="AS4" s="7"/>
      <c r="AT4" s="7"/>
      <c r="AU4" s="7"/>
      <c r="AV4" s="7"/>
      <c r="AW4" s="26"/>
      <c r="AX4" s="24"/>
      <c r="AY4" s="24"/>
      <c r="AZ4" s="131"/>
      <c r="BA4" s="131"/>
      <c r="BB4" s="149"/>
      <c r="BC4" s="149"/>
      <c r="BD4" s="149"/>
      <c r="BE4" s="149"/>
      <c r="BF4" s="149"/>
      <c r="BG4" s="149"/>
      <c r="BJ4" s="131"/>
      <c r="BT4" s="131"/>
      <c r="CD4" s="131"/>
      <c r="CN4" s="131"/>
      <c r="CX4" s="131"/>
      <c r="DH4" s="131"/>
      <c r="DR4" s="131"/>
      <c r="EB4" s="131"/>
      <c r="EL4" s="131"/>
      <c r="EV4" s="131"/>
      <c r="FF4" s="131"/>
      <c r="FP4" s="131"/>
      <c r="FZ4" s="131"/>
      <c r="GJ4" s="131"/>
      <c r="GT4" s="131"/>
      <c r="HD4" s="131"/>
      <c r="HN4" s="131"/>
      <c r="HX4" s="131"/>
    </row>
    <row xmlns:x14ac="http://schemas.microsoft.com/office/spreadsheetml/2009/9/ac" r="5" s="4" customFormat="true" x14ac:dyDescent="0.25">
      <c r="A5" s="398" t="str">
        <f ca="true">IF(ISBLANK('Data Summary'!A7),"",'Data Summary'!A7)</f>
        <v>PRY_2008_DGPE</v>
      </c>
      <c r="B5" s="122"/>
      <c r="C5" s="92" t="s">
        <v>25</v>
      </c>
      <c r="D5" s="7"/>
      <c r="E5" s="7"/>
      <c r="F5" s="7"/>
      <c r="G5" s="7"/>
      <c r="H5" s="7"/>
      <c r="I5" s="26"/>
      <c r="J5" s="24"/>
      <c r="K5" s="24"/>
      <c r="L5" s="136"/>
      <c r="M5" s="92" t="s">
        <v>25</v>
      </c>
      <c r="N5" s="7"/>
      <c r="O5" s="7"/>
      <c r="P5" s="7"/>
      <c r="Q5" s="7"/>
      <c r="R5" s="7"/>
      <c r="S5" s="26"/>
      <c r="T5" s="24"/>
      <c r="U5" s="24"/>
      <c r="V5" s="136"/>
      <c r="W5" s="92" t="s">
        <v>25</v>
      </c>
      <c r="X5" s="7"/>
      <c r="Y5" s="7"/>
      <c r="Z5" s="7"/>
      <c r="AA5" s="7"/>
      <c r="AB5" s="7"/>
      <c r="AC5" s="26"/>
      <c r="AD5" s="24"/>
      <c r="AE5" s="24"/>
      <c r="AF5" s="122"/>
      <c r="AG5" s="92" t="s">
        <v>25</v>
      </c>
      <c r="AH5" s="7"/>
      <c r="AI5" s="7"/>
      <c r="AJ5" s="7"/>
      <c r="AK5" s="7"/>
      <c r="AL5" s="7"/>
      <c r="AM5" s="26"/>
      <c r="AN5" s="24"/>
      <c r="AO5" s="24"/>
      <c r="AP5" s="122"/>
      <c r="AQ5" s="92" t="s">
        <v>25</v>
      </c>
      <c r="AR5" s="7"/>
      <c r="AS5" s="7"/>
      <c r="AT5" s="7"/>
      <c r="AU5" s="7"/>
      <c r="AV5" s="7"/>
      <c r="AW5" s="26"/>
      <c r="AX5" s="24"/>
      <c r="AY5" s="24"/>
      <c r="AZ5" s="131"/>
      <c r="BA5" s="131"/>
      <c r="BB5" s="149"/>
      <c r="BC5" s="149"/>
      <c r="BD5" s="149"/>
      <c r="BE5" s="149"/>
      <c r="BF5" s="149"/>
      <c r="BG5" s="149"/>
      <c r="BJ5" s="131"/>
      <c r="BT5" s="131"/>
      <c r="CD5" s="131"/>
      <c r="CN5" s="131"/>
      <c r="CX5" s="131"/>
      <c r="DH5" s="131"/>
      <c r="DR5" s="131"/>
      <c r="EB5" s="131"/>
      <c r="EL5" s="131"/>
      <c r="EV5" s="131"/>
      <c r="FF5" s="131"/>
      <c r="FP5" s="131"/>
      <c r="FZ5" s="131"/>
      <c r="GJ5" s="131"/>
      <c r="GT5" s="131"/>
      <c r="HD5" s="131"/>
      <c r="HN5" s="131"/>
      <c r="HX5" s="131"/>
    </row>
    <row xmlns:x14ac="http://schemas.microsoft.com/office/spreadsheetml/2009/9/ac" r="6" s="4" customFormat="true" x14ac:dyDescent="0.25">
      <c r="A6" s="398" t="str">
        <f ca="true">IF(ISBLANK('Data Summary'!A8),"",'Data Summary'!A8)</f>
        <v>PRY_2013_LLECE</v>
      </c>
      <c r="B6" s="136"/>
      <c r="C6" s="93" t="s">
        <v>26</v>
      </c>
      <c r="D6" s="19"/>
      <c r="E6" s="7"/>
      <c r="F6" s="7"/>
      <c r="G6" s="7"/>
      <c r="H6" s="7"/>
      <c r="I6" s="26"/>
      <c r="J6" s="24"/>
      <c r="K6" s="24"/>
      <c r="L6" s="136"/>
      <c r="M6" s="93" t="s">
        <v>26</v>
      </c>
      <c r="N6" s="19"/>
      <c r="O6" s="7"/>
      <c r="P6" s="7"/>
      <c r="Q6" s="7"/>
      <c r="R6" s="7"/>
      <c r="S6" s="26"/>
      <c r="T6" s="24"/>
      <c r="U6" s="24"/>
      <c r="V6" s="136"/>
      <c r="W6" s="93" t="s">
        <v>26</v>
      </c>
      <c r="X6" s="19"/>
      <c r="Y6" s="7"/>
      <c r="Z6" s="7"/>
      <c r="AA6" s="7"/>
      <c r="AB6" s="7"/>
      <c r="AC6" s="26"/>
      <c r="AD6" s="24"/>
      <c r="AE6" s="24"/>
      <c r="AF6" s="122"/>
      <c r="AG6" s="93" t="s">
        <v>26</v>
      </c>
      <c r="AH6" s="19"/>
      <c r="AI6" s="7"/>
      <c r="AJ6" s="7"/>
      <c r="AK6" s="7"/>
      <c r="AL6" s="7"/>
      <c r="AM6" s="26"/>
      <c r="AN6" s="24"/>
      <c r="AO6" s="24"/>
      <c r="AP6" s="122"/>
      <c r="AQ6" s="93" t="s">
        <v>26</v>
      </c>
      <c r="AR6" s="19"/>
      <c r="AS6" s="7"/>
      <c r="AT6" s="7"/>
      <c r="AU6" s="7"/>
      <c r="AV6" s="7"/>
      <c r="AW6" s="26"/>
      <c r="AX6" s="24"/>
      <c r="AY6" s="24"/>
      <c r="AZ6" s="131"/>
      <c r="BA6" s="131"/>
      <c r="BB6" s="149"/>
      <c r="BC6" s="149"/>
      <c r="BD6" s="149"/>
      <c r="BE6" s="149"/>
      <c r="BF6" s="149"/>
      <c r="BG6" s="149"/>
      <c r="BJ6" s="131"/>
      <c r="BT6" s="131"/>
      <c r="CD6" s="131"/>
      <c r="CN6" s="131"/>
      <c r="CX6" s="131"/>
      <c r="DH6" s="131"/>
      <c r="DR6" s="131"/>
      <c r="EB6" s="131"/>
      <c r="EL6" s="131"/>
      <c r="EV6" s="131"/>
      <c r="FF6" s="131"/>
      <c r="FP6" s="131"/>
      <c r="FZ6" s="131"/>
      <c r="GJ6" s="131"/>
      <c r="GT6" s="131"/>
      <c r="HD6" s="131"/>
      <c r="HN6" s="131"/>
      <c r="HX6" s="131"/>
    </row>
    <row xmlns:x14ac="http://schemas.microsoft.com/office/spreadsheetml/2009/9/ac" r="7" s="4" customFormat="true" x14ac:dyDescent="0.25">
      <c r="A7" s="398" t="str">
        <f ca="true">IF(ISBLANK('Data Summary'!A9),"",'Data Summary'!A9)</f>
        <v>PRY_2016_UIS</v>
      </c>
      <c r="B7" s="122"/>
      <c r="C7" s="93" t="s">
        <v>141</v>
      </c>
      <c r="D7" s="79"/>
      <c r="E7" s="7"/>
      <c r="F7" s="7"/>
      <c r="G7" s="7"/>
      <c r="H7" s="7"/>
      <c r="I7" s="26"/>
      <c r="J7" s="24"/>
      <c r="K7" s="24"/>
      <c r="L7" s="122"/>
      <c r="M7" s="93" t="s">
        <v>141</v>
      </c>
      <c r="N7" s="79"/>
      <c r="O7" s="7"/>
      <c r="P7" s="7"/>
      <c r="Q7" s="7"/>
      <c r="R7" s="7"/>
      <c r="S7" s="26"/>
      <c r="T7" s="24"/>
      <c r="U7" s="24"/>
      <c r="V7" s="122"/>
      <c r="W7" s="93" t="s">
        <v>141</v>
      </c>
      <c r="X7" s="79"/>
      <c r="Y7" s="7"/>
      <c r="Z7" s="7"/>
      <c r="AA7" s="7"/>
      <c r="AB7" s="7"/>
      <c r="AC7" s="26"/>
      <c r="AD7" s="24"/>
      <c r="AE7" s="24"/>
      <c r="AF7" s="122"/>
      <c r="AG7" s="93" t="s">
        <v>141</v>
      </c>
      <c r="AH7" s="79"/>
      <c r="AI7" s="7"/>
      <c r="AJ7" s="7"/>
      <c r="AK7" s="7"/>
      <c r="AL7" s="7"/>
      <c r="AM7" s="26"/>
      <c r="AN7" s="24"/>
      <c r="AO7" s="24"/>
      <c r="AP7" s="122"/>
      <c r="AQ7" s="93" t="s">
        <v>268</v>
      </c>
      <c r="AR7" s="79"/>
      <c r="AS7" s="7"/>
      <c r="AT7" s="7"/>
      <c r="AU7" s="7"/>
      <c r="AV7" s="7"/>
      <c r="AW7" s="26"/>
      <c r="AX7" s="24"/>
      <c r="AY7" s="24"/>
      <c r="AZ7" s="131"/>
      <c r="BA7" s="131"/>
      <c r="BB7" s="149"/>
      <c r="BC7" s="149"/>
      <c r="BD7" s="149"/>
      <c r="BE7" s="149"/>
      <c r="BF7" s="149"/>
      <c r="BG7" s="149"/>
      <c r="BJ7" s="131"/>
      <c r="BT7" s="131"/>
      <c r="CD7" s="131"/>
      <c r="CN7" s="131"/>
      <c r="CX7" s="131"/>
      <c r="DH7" s="131"/>
      <c r="DR7" s="131"/>
      <c r="EB7" s="131"/>
      <c r="EL7" s="131"/>
      <c r="EV7" s="131"/>
      <c r="FF7" s="131"/>
      <c r="FP7" s="131"/>
      <c r="FZ7" s="131"/>
      <c r="GJ7" s="131"/>
      <c r="GT7" s="131"/>
      <c r="HD7" s="131"/>
      <c r="HN7" s="131"/>
      <c r="HX7" s="131"/>
    </row>
    <row xmlns:x14ac="http://schemas.microsoft.com/office/spreadsheetml/2009/9/ac" r="8" s="4" customFormat="true" x14ac:dyDescent="0.25">
      <c r="A8" s="398" t="str">
        <f ca="true">IF(ISBLANK('Data Summary'!A10),"",'Data Summary'!A10)</f>
        <v>PRY_2019_LLECE</v>
      </c>
      <c r="B8" s="136"/>
      <c r="C8" s="93" t="s">
        <v>142</v>
      </c>
      <c r="D8" s="19"/>
      <c r="E8" s="7"/>
      <c r="F8" s="7"/>
      <c r="G8" s="7"/>
      <c r="H8" s="7"/>
      <c r="I8" s="26"/>
      <c r="J8" s="24"/>
      <c r="K8" s="24"/>
      <c r="L8" s="136"/>
      <c r="M8" s="93" t="s">
        <v>142</v>
      </c>
      <c r="N8" s="19"/>
      <c r="O8" s="7"/>
      <c r="P8" s="7"/>
      <c r="Q8" s="7"/>
      <c r="R8" s="7"/>
      <c r="S8" s="26"/>
      <c r="T8" s="24"/>
      <c r="U8" s="24"/>
      <c r="V8" s="136"/>
      <c r="W8" s="93" t="s">
        <v>142</v>
      </c>
      <c r="X8" s="19"/>
      <c r="Y8" s="7"/>
      <c r="Z8" s="7"/>
      <c r="AA8" s="7"/>
      <c r="AB8" s="7"/>
      <c r="AC8" s="26"/>
      <c r="AD8" s="24"/>
      <c r="AE8" s="24"/>
      <c r="AF8" s="122"/>
      <c r="AG8" s="93" t="s">
        <v>142</v>
      </c>
      <c r="AH8" s="19"/>
      <c r="AI8" s="7"/>
      <c r="AJ8" s="7"/>
      <c r="AK8" s="7"/>
      <c r="AL8" s="7"/>
      <c r="AM8" s="26"/>
      <c r="AN8" s="24"/>
      <c r="AO8" s="24"/>
      <c r="AP8" s="122"/>
      <c r="AQ8" s="93" t="s">
        <v>269</v>
      </c>
      <c r="AR8" s="19"/>
      <c r="AS8" s="7"/>
      <c r="AT8" s="7"/>
      <c r="AU8" s="7"/>
      <c r="AV8" s="7"/>
      <c r="AW8" s="26"/>
      <c r="AX8" s="24"/>
      <c r="AY8" s="24"/>
      <c r="AZ8" s="131"/>
      <c r="BA8" s="131"/>
      <c r="BB8" s="149"/>
      <c r="BC8" s="149"/>
      <c r="BD8" s="149"/>
      <c r="BE8" s="149"/>
      <c r="BF8" s="149"/>
      <c r="BG8" s="149"/>
      <c r="BJ8" s="131"/>
      <c r="BT8" s="131"/>
      <c r="CD8" s="131"/>
      <c r="CN8" s="131"/>
      <c r="CX8" s="131"/>
      <c r="DH8" s="131"/>
      <c r="DR8" s="131"/>
      <c r="EB8" s="131"/>
      <c r="EL8" s="131"/>
      <c r="EV8" s="131"/>
      <c r="FF8" s="131"/>
      <c r="FP8" s="131"/>
      <c r="FZ8" s="131"/>
      <c r="GJ8" s="131"/>
      <c r="GT8" s="131"/>
      <c r="HD8" s="131"/>
      <c r="HN8" s="131"/>
      <c r="HX8" s="131"/>
    </row>
    <row xmlns:x14ac="http://schemas.microsoft.com/office/spreadsheetml/2009/9/ac" r="9" s="4" customFormat="true" x14ac:dyDescent="0.25">
      <c r="A9" s="399" t="str">
        <f ca="true">IF(ISBLANK('Data Summary'!A11),"",'Data Summary'!A11)</f>
        <v/>
      </c>
      <c r="B9" s="122"/>
      <c r="C9" s="93" t="s">
        <v>184</v>
      </c>
      <c r="D9" s="19"/>
      <c r="E9" s="7"/>
      <c r="F9" s="7"/>
      <c r="G9" s="7"/>
      <c r="H9" s="7"/>
      <c r="I9" s="26"/>
      <c r="J9" s="24"/>
      <c r="K9" s="24"/>
      <c r="L9" s="136"/>
      <c r="M9" s="93" t="s">
        <v>184</v>
      </c>
      <c r="N9" s="19"/>
      <c r="O9" s="7"/>
      <c r="P9" s="7"/>
      <c r="Q9" s="7"/>
      <c r="R9" s="7"/>
      <c r="S9" s="26"/>
      <c r="T9" s="24"/>
      <c r="U9" s="24"/>
      <c r="V9" s="136"/>
      <c r="W9" s="93" t="s">
        <v>184</v>
      </c>
      <c r="X9" s="19"/>
      <c r="Y9" s="7"/>
      <c r="Z9" s="7"/>
      <c r="AA9" s="7"/>
      <c r="AB9" s="7"/>
      <c r="AC9" s="26"/>
      <c r="AD9" s="24"/>
      <c r="AE9" s="24"/>
      <c r="AF9" s="122" t="s">
        <v>223</v>
      </c>
      <c r="AG9" s="93" t="s">
        <v>184</v>
      </c>
      <c r="AH9" s="19">
        <f>AL9</f>
        <v>61.873420000000003</v>
      </c>
      <c r="AI9" s="7"/>
      <c r="AJ9" s="7"/>
      <c r="AK9" s="7"/>
      <c r="AL9" s="7">
        <v>61.873420000000003</v>
      </c>
      <c r="AM9" s="26"/>
      <c r="AN9" s="24"/>
      <c r="AO9" s="24"/>
      <c r="AP9" s="122"/>
      <c r="AQ9" s="93" t="s">
        <v>184</v>
      </c>
      <c r="AR9" s="19"/>
      <c r="AS9" s="7"/>
      <c r="AT9" s="7"/>
      <c r="AU9" s="7"/>
      <c r="AV9" s="7"/>
      <c r="AW9" s="26"/>
      <c r="AX9" s="24"/>
      <c r="AY9" s="24"/>
      <c r="AZ9" s="131"/>
      <c r="BA9" s="131"/>
      <c r="BB9" s="149"/>
      <c r="BC9" s="149"/>
      <c r="BD9" s="149"/>
      <c r="BE9" s="149"/>
      <c r="BF9" s="149"/>
      <c r="BG9" s="149"/>
      <c r="BJ9" s="131"/>
      <c r="BT9" s="131"/>
      <c r="CD9" s="131"/>
      <c r="CN9" s="131"/>
      <c r="CX9" s="131"/>
      <c r="DH9" s="131"/>
      <c r="DR9" s="131"/>
      <c r="EB9" s="131"/>
      <c r="EL9" s="131"/>
      <c r="EV9" s="131"/>
      <c r="FF9" s="131"/>
      <c r="FP9" s="131"/>
      <c r="FZ9" s="131"/>
      <c r="GJ9" s="131"/>
      <c r="GT9" s="131"/>
      <c r="HD9" s="131"/>
      <c r="HN9" s="131"/>
      <c r="HX9" s="131"/>
    </row>
    <row xmlns:x14ac="http://schemas.microsoft.com/office/spreadsheetml/2009/9/ac" r="10" s="2" customFormat="true" ht="86.45" customHeight="true" x14ac:dyDescent="0.25">
      <c r="A10" s="399" t="str">
        <f ca="true">IF(ISBLANK('Data Summary'!A12),"",'Data Summary'!A12)</f>
        <v/>
      </c>
      <c r="B10" s="126" t="s">
        <v>12</v>
      </c>
      <c r="C10" s="581" t="s">
        <v>175</v>
      </c>
      <c r="D10" s="581"/>
      <c r="E10" s="581"/>
      <c r="F10" s="581"/>
      <c r="G10" s="581"/>
      <c r="H10" s="581"/>
      <c r="I10" s="582"/>
      <c r="J10" s="11"/>
      <c r="K10" s="11"/>
      <c r="L10" s="126" t="s">
        <v>12</v>
      </c>
      <c r="M10" s="580" t="s">
        <v>255</v>
      </c>
      <c r="N10" s="581"/>
      <c r="O10" s="581"/>
      <c r="P10" s="581"/>
      <c r="Q10" s="581"/>
      <c r="R10" s="581"/>
      <c r="S10" s="582"/>
      <c r="T10" s="11"/>
      <c r="U10" s="11"/>
      <c r="V10" s="126" t="s">
        <v>12</v>
      </c>
      <c r="W10" s="581" t="s">
        <v>175</v>
      </c>
      <c r="X10" s="581"/>
      <c r="Y10" s="581"/>
      <c r="Z10" s="581"/>
      <c r="AA10" s="581"/>
      <c r="AB10" s="581"/>
      <c r="AC10" s="582"/>
      <c r="AD10" s="11"/>
      <c r="AE10" s="11"/>
      <c r="AF10" s="126" t="s">
        <v>12</v>
      </c>
      <c r="AG10" s="580" t="s">
        <v>220</v>
      </c>
      <c r="AH10" s="581"/>
      <c r="AI10" s="581"/>
      <c r="AJ10" s="581"/>
      <c r="AK10" s="581"/>
      <c r="AL10" s="581"/>
      <c r="AM10" s="582"/>
      <c r="AN10" s="11"/>
      <c r="AO10" s="11"/>
      <c r="AP10" s="126" t="s">
        <v>12</v>
      </c>
      <c r="AQ10" s="580" t="s">
        <v>270</v>
      </c>
      <c r="AR10" s="581"/>
      <c r="AS10" s="581"/>
      <c r="AT10" s="581"/>
      <c r="AU10" s="581"/>
      <c r="AV10" s="581"/>
      <c r="AW10" s="582"/>
      <c r="AX10" s="11"/>
      <c r="AY10" s="11"/>
      <c r="AZ10" s="134"/>
      <c r="BA10" s="574"/>
      <c r="BB10" s="574"/>
      <c r="BC10" s="574"/>
      <c r="BD10" s="574"/>
      <c r="BE10" s="574"/>
      <c r="BF10" s="574"/>
      <c r="BG10" s="574"/>
      <c r="BJ10" s="134"/>
      <c r="BT10" s="134"/>
      <c r="CD10" s="134"/>
      <c r="CN10" s="134"/>
      <c r="CX10" s="134"/>
      <c r="DH10" s="134"/>
      <c r="DR10" s="134"/>
      <c r="EB10" s="134"/>
      <c r="EL10" s="134"/>
      <c r="EV10" s="134"/>
      <c r="FF10" s="134"/>
      <c r="FP10" s="134"/>
      <c r="FZ10" s="134"/>
      <c r="GJ10" s="134"/>
      <c r="GT10" s="134"/>
      <c r="HD10" s="134"/>
      <c r="HN10" s="134"/>
      <c r="HX10" s="134"/>
    </row>
    <row xmlns:x14ac="http://schemas.microsoft.com/office/spreadsheetml/2009/9/ac" r="11" s="2" customFormat="true" ht="15.6" customHeight="true" x14ac:dyDescent="0.25">
      <c r="A11" s="399" t="str">
        <f ca="true">IF(ISBLANK('Data Summary'!A13),"",'Data Summary'!A13)</f>
        <v/>
      </c>
      <c r="B11" s="126"/>
      <c r="C11" s="103" t="s">
        <v>120</v>
      </c>
      <c r="D11" s="53"/>
      <c r="E11" s="53"/>
      <c r="F11" s="53"/>
      <c r="G11" s="53"/>
      <c r="H11" s="53"/>
      <c r="I11" s="102"/>
      <c r="J11" s="11"/>
      <c r="K11" s="11"/>
      <c r="L11" s="126"/>
      <c r="M11" s="103" t="s">
        <v>120</v>
      </c>
      <c r="N11" s="101"/>
      <c r="O11" s="101"/>
      <c r="P11" s="101"/>
      <c r="Q11" s="101"/>
      <c r="R11" s="101"/>
      <c r="S11" s="102"/>
      <c r="T11" s="11"/>
      <c r="U11" s="11"/>
      <c r="V11" s="126"/>
      <c r="W11" s="103" t="s">
        <v>120</v>
      </c>
      <c r="X11" s="386"/>
      <c r="Y11" s="386"/>
      <c r="Z11" s="386"/>
      <c r="AA11" s="386"/>
      <c r="AB11" s="386"/>
      <c r="AC11" s="387"/>
      <c r="AD11" s="11"/>
      <c r="AE11" s="11"/>
      <c r="AF11" s="126"/>
      <c r="AG11" s="103" t="s">
        <v>120</v>
      </c>
      <c r="AH11" s="386"/>
      <c r="AI11" s="386"/>
      <c r="AJ11" s="386"/>
      <c r="AK11" s="386"/>
      <c r="AL11" s="386"/>
      <c r="AM11" s="387"/>
      <c r="AN11" s="11"/>
      <c r="AO11" s="11"/>
      <c r="AP11" s="126"/>
      <c r="AQ11" s="103" t="s">
        <v>120</v>
      </c>
      <c r="AR11" s="391"/>
      <c r="AS11" s="391"/>
      <c r="AT11" s="391"/>
      <c r="AU11" s="391"/>
      <c r="AV11" s="391"/>
      <c r="AW11" s="392"/>
      <c r="AX11" s="11"/>
      <c r="AY11" s="11"/>
      <c r="AZ11" s="134"/>
      <c r="BA11" s="134"/>
      <c r="BB11" s="152"/>
      <c r="BC11" s="152"/>
      <c r="BD11" s="152"/>
      <c r="BE11" s="152"/>
      <c r="BF11" s="152"/>
      <c r="BG11" s="152"/>
      <c r="BJ11" s="134"/>
      <c r="BT11" s="134"/>
      <c r="CD11" s="134"/>
      <c r="CN11" s="134"/>
      <c r="CX11" s="134"/>
      <c r="DH11" s="134"/>
      <c r="DR11" s="134"/>
      <c r="EB11" s="134"/>
      <c r="EL11" s="134"/>
      <c r="EV11" s="134"/>
      <c r="FF11" s="134"/>
      <c r="FP11" s="134"/>
      <c r="FZ11" s="134"/>
      <c r="GJ11" s="134"/>
      <c r="GT11" s="134"/>
      <c r="HD11" s="134"/>
      <c r="HN11" s="134"/>
      <c r="HX11" s="134"/>
    </row>
    <row xmlns:x14ac="http://schemas.microsoft.com/office/spreadsheetml/2009/9/ac" r="12" s="2" customFormat="true" ht="15" customHeight="true" x14ac:dyDescent="0.25">
      <c r="A12" s="399" t="str">
        <f ca="true">IF(ISBLANK('Data Summary'!A14),"",'Data Summary'!A14)</f>
        <v/>
      </c>
      <c r="B12" s="126"/>
      <c r="C12" s="103" t="s">
        <v>126</v>
      </c>
      <c r="D12" s="53"/>
      <c r="E12" s="53"/>
      <c r="F12" s="53"/>
      <c r="G12" s="53"/>
      <c r="H12" s="53"/>
      <c r="I12" s="100"/>
      <c r="J12" s="11"/>
      <c r="K12" s="11"/>
      <c r="L12" s="126"/>
      <c r="M12" s="103" t="s">
        <v>126</v>
      </c>
      <c r="N12" s="53"/>
      <c r="O12" s="53"/>
      <c r="P12" s="53"/>
      <c r="Q12" s="53"/>
      <c r="R12" s="53"/>
      <c r="S12" s="100"/>
      <c r="T12" s="11"/>
      <c r="U12" s="11"/>
      <c r="V12" s="126"/>
      <c r="W12" s="103" t="s">
        <v>126</v>
      </c>
      <c r="X12" s="53"/>
      <c r="Y12" s="53"/>
      <c r="Z12" s="53"/>
      <c r="AA12" s="53"/>
      <c r="AB12" s="53"/>
      <c r="AC12" s="100"/>
      <c r="AD12" s="11"/>
      <c r="AE12" s="11"/>
      <c r="AF12" s="126"/>
      <c r="AG12" s="103" t="s">
        <v>126</v>
      </c>
      <c r="AH12" s="53"/>
      <c r="AI12" s="53"/>
      <c r="AJ12" s="53"/>
      <c r="AK12" s="53"/>
      <c r="AL12" s="53"/>
      <c r="AM12" s="100"/>
      <c r="AN12" s="11"/>
      <c r="AO12" s="11"/>
      <c r="AP12" s="126"/>
      <c r="AQ12" s="103" t="s">
        <v>126</v>
      </c>
      <c r="AR12" s="53"/>
      <c r="AS12" s="53"/>
      <c r="AT12" s="53"/>
      <c r="AU12" s="53"/>
      <c r="AV12" s="53"/>
      <c r="AW12" s="100"/>
      <c r="AX12" s="11"/>
      <c r="AY12" s="11"/>
      <c r="AZ12" s="134"/>
      <c r="BA12" s="134"/>
      <c r="BB12" s="152"/>
      <c r="BC12" s="152"/>
      <c r="BD12" s="152"/>
      <c r="BE12" s="152"/>
      <c r="BF12" s="152"/>
      <c r="BG12" s="152"/>
      <c r="BJ12" s="134"/>
      <c r="BT12" s="134"/>
      <c r="CD12" s="134"/>
      <c r="CN12" s="134"/>
      <c r="CX12" s="134"/>
      <c r="DH12" s="134"/>
      <c r="DR12" s="134"/>
      <c r="EB12" s="134"/>
      <c r="EL12" s="134"/>
      <c r="EV12" s="134"/>
      <c r="FF12" s="134"/>
      <c r="FP12" s="134"/>
      <c r="FZ12" s="134"/>
      <c r="GJ12" s="134"/>
      <c r="GT12" s="134"/>
      <c r="HD12" s="134"/>
      <c r="HN12" s="134"/>
      <c r="HX12" s="134"/>
    </row>
    <row xmlns:x14ac="http://schemas.microsoft.com/office/spreadsheetml/2009/9/ac" r="13" s="2" customFormat="true" ht="15" customHeight="true" x14ac:dyDescent="0.25">
      <c r="A13" s="399" t="str">
        <f ca="true">IF(ISBLANK('Data Summary'!A15),"",'Data Summary'!A15)</f>
        <v/>
      </c>
      <c r="B13" s="126"/>
      <c r="C13" s="103" t="s">
        <v>103</v>
      </c>
      <c r="D13" s="53"/>
      <c r="E13" s="53"/>
      <c r="F13" s="53"/>
      <c r="G13" s="53"/>
      <c r="H13" s="53"/>
      <c r="I13" s="100"/>
      <c r="J13" s="11"/>
      <c r="K13" s="11"/>
      <c r="L13" s="126"/>
      <c r="M13" s="103" t="s">
        <v>103</v>
      </c>
      <c r="N13" s="53"/>
      <c r="O13" s="53"/>
      <c r="P13" s="53"/>
      <c r="Q13" s="53"/>
      <c r="R13" s="53"/>
      <c r="S13" s="100"/>
      <c r="T13" s="11"/>
      <c r="U13" s="11"/>
      <c r="V13" s="126"/>
      <c r="W13" s="103" t="s">
        <v>103</v>
      </c>
      <c r="X13" s="53"/>
      <c r="Y13" s="53"/>
      <c r="Z13" s="53"/>
      <c r="AA13" s="53"/>
      <c r="AB13" s="53"/>
      <c r="AC13" s="100"/>
      <c r="AD13" s="11"/>
      <c r="AE13" s="11"/>
      <c r="AF13" s="126"/>
      <c r="AG13" s="103" t="s">
        <v>103</v>
      </c>
      <c r="AH13" s="53" t="s">
        <v>166</v>
      </c>
      <c r="AI13" s="53"/>
      <c r="AJ13" s="53"/>
      <c r="AK13" s="53"/>
      <c r="AL13" s="53" t="s">
        <v>166</v>
      </c>
      <c r="AM13" s="100"/>
      <c r="AN13" s="11"/>
      <c r="AO13" s="11"/>
      <c r="AP13" s="126"/>
      <c r="AQ13" s="103" t="s">
        <v>103</v>
      </c>
      <c r="AR13" s="53"/>
      <c r="AS13" s="53"/>
      <c r="AT13" s="53"/>
      <c r="AU13" s="53"/>
      <c r="AV13" s="53"/>
      <c r="AW13" s="100"/>
      <c r="AX13" s="11"/>
      <c r="AY13" s="11"/>
      <c r="AZ13" s="134"/>
      <c r="BA13" s="134"/>
      <c r="BB13" s="152"/>
      <c r="BC13" s="152"/>
      <c r="BD13" s="152"/>
      <c r="BE13" s="152"/>
      <c r="BF13" s="152"/>
      <c r="BG13" s="152"/>
      <c r="BJ13" s="134"/>
      <c r="BT13" s="134"/>
      <c r="CD13" s="134"/>
      <c r="CN13" s="134"/>
      <c r="CX13" s="134"/>
      <c r="DH13" s="134"/>
      <c r="DR13" s="134"/>
      <c r="EB13" s="134"/>
      <c r="EL13" s="134"/>
      <c r="EV13" s="134"/>
      <c r="FF13" s="134"/>
      <c r="FP13" s="134"/>
      <c r="FZ13" s="134"/>
      <c r="GJ13" s="134"/>
      <c r="GT13" s="134"/>
      <c r="HD13" s="134"/>
      <c r="HN13" s="134"/>
      <c r="HX13" s="134"/>
    </row>
    <row xmlns:x14ac="http://schemas.microsoft.com/office/spreadsheetml/2009/9/ac" r="14" ht="15.75" customHeight="true" x14ac:dyDescent="0.25">
      <c r="A14" s="399" t="str">
        <f ca="true">IF(ISBLANK('Data Summary'!A16),"",'Data Summary'!A16)</f>
        <v/>
      </c>
      <c r="B14" s="127"/>
      <c r="C14" s="94" t="s">
        <v>23</v>
      </c>
      <c r="D14" s="10"/>
      <c r="E14" s="10"/>
      <c r="F14" s="10"/>
      <c r="G14" s="72"/>
      <c r="H14" s="73"/>
      <c r="I14" s="74"/>
      <c r="J14" s="11"/>
      <c r="K14" s="11"/>
      <c r="L14" s="127"/>
      <c r="M14" s="94" t="s">
        <v>23</v>
      </c>
      <c r="N14" s="10"/>
      <c r="O14" s="10"/>
      <c r="P14" s="10"/>
      <c r="Q14" s="72"/>
      <c r="R14" s="73"/>
      <c r="S14" s="74"/>
      <c r="T14" s="11"/>
      <c r="U14" s="11"/>
      <c r="V14" s="127"/>
      <c r="W14" s="94" t="s">
        <v>23</v>
      </c>
      <c r="X14" s="10"/>
      <c r="Y14" s="10"/>
      <c r="Z14" s="10"/>
      <c r="AA14" s="72"/>
      <c r="AB14" s="73"/>
      <c r="AC14" s="74"/>
      <c r="AD14" s="11"/>
      <c r="AE14" s="11"/>
      <c r="AF14" s="127"/>
      <c r="AG14" s="94" t="s">
        <v>23</v>
      </c>
      <c r="AH14" s="10"/>
      <c r="AI14" s="10"/>
      <c r="AJ14" s="10"/>
      <c r="AK14" s="72"/>
      <c r="AL14" s="73"/>
      <c r="AM14" s="74"/>
      <c r="AN14" s="11"/>
      <c r="AO14" s="11"/>
      <c r="AP14" s="127"/>
      <c r="AQ14" s="94" t="s">
        <v>23</v>
      </c>
      <c r="AR14" s="10" t="s">
        <v>250</v>
      </c>
      <c r="AS14" s="10" t="s">
        <v>250</v>
      </c>
      <c r="AT14" s="10" t="s">
        <v>250</v>
      </c>
      <c r="AU14" s="72" t="s">
        <v>250</v>
      </c>
      <c r="AV14" s="73" t="s">
        <v>250</v>
      </c>
      <c r="AW14" s="74" t="s">
        <v>250</v>
      </c>
      <c r="AX14" s="11"/>
      <c r="AY14" s="11"/>
      <c r="BB14" s="151"/>
      <c r="BC14" s="151"/>
      <c r="BD14" s="151"/>
      <c r="BE14" s="151"/>
      <c r="BF14" s="151"/>
      <c r="BG14" s="151"/>
    </row>
    <row xmlns:x14ac="http://schemas.microsoft.com/office/spreadsheetml/2009/9/ac" r="15" ht="15.75" customHeight="true" thickBot="true" x14ac:dyDescent="0.3">
      <c r="A15" s="399" t="str">
        <f ca="true">IF(ISBLANK('Data Summary'!A17),"",'Data Summary'!A17)</f>
        <v/>
      </c>
      <c r="B15" s="128"/>
      <c r="C15" s="95" t="s">
        <v>20</v>
      </c>
      <c r="D15" s="76"/>
      <c r="E15" s="76"/>
      <c r="F15" s="76"/>
      <c r="G15" s="76"/>
      <c r="H15" s="76"/>
      <c r="I15" s="77"/>
      <c r="J15" s="25"/>
      <c r="K15" s="25"/>
      <c r="L15" s="128"/>
      <c r="M15" s="95" t="s">
        <v>20</v>
      </c>
      <c r="N15" s="76">
        <v>9431</v>
      </c>
      <c r="O15" s="81">
        <v>2328</v>
      </c>
      <c r="P15" s="81">
        <v>7103</v>
      </c>
      <c r="Q15" s="82" t="s">
        <v>250</v>
      </c>
      <c r="R15" s="81">
        <v>5911</v>
      </c>
      <c r="S15" s="83">
        <v>3520</v>
      </c>
      <c r="T15" s="25"/>
      <c r="U15" s="25"/>
      <c r="V15" s="128"/>
      <c r="W15" s="95" t="s">
        <v>20</v>
      </c>
      <c r="X15" s="76"/>
      <c r="Y15" s="81"/>
      <c r="Z15" s="81"/>
      <c r="AA15" s="82"/>
      <c r="AB15" s="81"/>
      <c r="AC15" s="83"/>
      <c r="AD15" s="25"/>
      <c r="AE15" s="25"/>
      <c r="AF15" s="128"/>
      <c r="AG15" s="95" t="s">
        <v>20</v>
      </c>
      <c r="AH15" s="76"/>
      <c r="AI15" s="81"/>
      <c r="AJ15" s="81"/>
      <c r="AK15" s="82"/>
      <c r="AL15" s="81"/>
      <c r="AM15" s="83"/>
      <c r="AN15" s="25"/>
      <c r="AO15" s="25"/>
      <c r="AP15" s="128"/>
      <c r="AQ15" s="95" t="s">
        <v>20</v>
      </c>
      <c r="AR15" s="76">
        <v>257</v>
      </c>
      <c r="AS15" s="81">
        <v>161</v>
      </c>
      <c r="AT15" s="81">
        <v>96</v>
      </c>
      <c r="AU15" s="82" t="s">
        <v>250</v>
      </c>
      <c r="AV15" s="81">
        <v>257</v>
      </c>
      <c r="AW15" s="83">
        <v>170</v>
      </c>
      <c r="AX15" s="25"/>
      <c r="AY15" s="25"/>
      <c r="BB15" s="151"/>
      <c r="BC15" s="151"/>
      <c r="BD15" s="151"/>
      <c r="BE15" s="151"/>
      <c r="BF15" s="151"/>
      <c r="BG15" s="151"/>
    </row>
    <row xmlns:x14ac="http://schemas.microsoft.com/office/spreadsheetml/2009/9/ac" r="16" s="3" customFormat="true" x14ac:dyDescent="0.25">
      <c r="A16" s="399" t="str">
        <f ca="true">IF(ISBLANK('Data Summary'!A18),"",'Data Summary'!A18)</f>
        <v/>
      </c>
      <c r="B16" s="129"/>
      <c r="L16" s="129"/>
      <c r="V16" s="129"/>
      <c r="AF16" s="129"/>
      <c r="AP16" s="129"/>
      <c r="AZ16" s="129"/>
      <c r="BA16" s="129"/>
      <c r="BJ16" s="129"/>
      <c r="BT16" s="129"/>
      <c r="CD16" s="129"/>
      <c r="CN16" s="129"/>
      <c r="CX16" s="129"/>
      <c r="DH16" s="129"/>
      <c r="DR16" s="129"/>
      <c r="EB16" s="129"/>
      <c r="EL16" s="129"/>
      <c r="EV16" s="129"/>
      <c r="FF16" s="129"/>
      <c r="FP16" s="129"/>
      <c r="FZ16" s="129"/>
      <c r="GJ16" s="129"/>
      <c r="GT16" s="129"/>
      <c r="HD16" s="129"/>
      <c r="HN16" s="129"/>
      <c r="HX16" s="129"/>
    </row>
    <row xmlns:x14ac="http://schemas.microsoft.com/office/spreadsheetml/2009/9/ac" r="17" s="3" customFormat="true" x14ac:dyDescent="0.25">
      <c r="A17" s="399" t="str">
        <f ca="true">IF(ISBLANK('Data Summary'!A19),"",'Data Summary'!A19)</f>
        <v/>
      </c>
      <c r="B17" s="129"/>
      <c r="L17" s="129"/>
      <c r="V17" s="129"/>
      <c r="AF17" s="129"/>
      <c r="AP17" s="129"/>
      <c r="AZ17" s="129"/>
      <c r="BA17" s="129"/>
      <c r="BJ17" s="129"/>
      <c r="BT17" s="129"/>
      <c r="CD17" s="129"/>
      <c r="CN17" s="129"/>
      <c r="CX17" s="129"/>
      <c r="DH17" s="129"/>
      <c r="DR17" s="129"/>
      <c r="EB17" s="129"/>
      <c r="EL17" s="129"/>
      <c r="EV17" s="129"/>
      <c r="FF17" s="129"/>
      <c r="FP17" s="129"/>
      <c r="FZ17" s="129"/>
      <c r="GJ17" s="129"/>
      <c r="GT17" s="129"/>
      <c r="HD17" s="129"/>
      <c r="HN17" s="129"/>
      <c r="HX17" s="129"/>
    </row>
    <row xmlns:x14ac="http://schemas.microsoft.com/office/spreadsheetml/2009/9/ac" r="18" s="3" customFormat="true" x14ac:dyDescent="0.25">
      <c r="A18" s="399" t="str">
        <f ca="true">IF(ISBLANK('Data Summary'!A20),"",'Data Summary'!A20)</f>
        <v/>
      </c>
      <c r="B18" s="129"/>
      <c r="L18" s="129"/>
      <c r="V18" s="129"/>
      <c r="AF18" s="129"/>
      <c r="AP18" s="129"/>
      <c r="AZ18" s="129"/>
      <c r="BA18" s="129"/>
      <c r="BJ18" s="129"/>
      <c r="BT18" s="129"/>
      <c r="CD18" s="129"/>
      <c r="CN18" s="129"/>
      <c r="CX18" s="129"/>
      <c r="DH18" s="129"/>
      <c r="DR18" s="129"/>
      <c r="EB18" s="129"/>
      <c r="EL18" s="129"/>
      <c r="EV18" s="129"/>
      <c r="FF18" s="129"/>
      <c r="FP18" s="129"/>
      <c r="FZ18" s="129"/>
      <c r="GJ18" s="129"/>
      <c r="GT18" s="129"/>
      <c r="HD18" s="129"/>
      <c r="HN18" s="129"/>
      <c r="HX18" s="129"/>
    </row>
    <row xmlns:x14ac="http://schemas.microsoft.com/office/spreadsheetml/2009/9/ac" r="19" s="3" customFormat="true" x14ac:dyDescent="0.25">
      <c r="A19" s="399" t="str">
        <f ca="true">IF(ISBLANK('Data Summary'!A21),"",'Data Summary'!A21)</f>
        <v/>
      </c>
      <c r="B19" s="129"/>
      <c r="L19" s="129"/>
      <c r="V19" s="129"/>
      <c r="AF19" s="129"/>
      <c r="AP19" s="129"/>
      <c r="AZ19" s="129"/>
      <c r="BA19" s="129"/>
      <c r="BJ19" s="129"/>
      <c r="BT19" s="129"/>
      <c r="CD19" s="129"/>
      <c r="CN19" s="129"/>
      <c r="CX19" s="129"/>
      <c r="DH19" s="129"/>
      <c r="DR19" s="129"/>
      <c r="EB19" s="129"/>
      <c r="EL19" s="129"/>
      <c r="EV19" s="129"/>
      <c r="FF19" s="129"/>
      <c r="FP19" s="129"/>
      <c r="FZ19" s="129"/>
      <c r="GJ19" s="129"/>
      <c r="GT19" s="129"/>
      <c r="HD19" s="129"/>
      <c r="HN19" s="129"/>
      <c r="HX19" s="129"/>
    </row>
    <row xmlns:x14ac="http://schemas.microsoft.com/office/spreadsheetml/2009/9/ac" r="20" s="3" customFormat="true" x14ac:dyDescent="0.25">
      <c r="A20" s="399" t="str">
        <f ca="true">IF(ISBLANK('Data Summary'!A22),"",'Data Summary'!A22)</f>
        <v/>
      </c>
      <c r="B20" s="129"/>
      <c r="L20" s="129"/>
      <c r="V20" s="129"/>
      <c r="AF20" s="129"/>
      <c r="AP20" s="129"/>
      <c r="AZ20" s="129"/>
      <c r="BA20" s="129"/>
      <c r="BJ20" s="129"/>
      <c r="BT20" s="129"/>
      <c r="CD20" s="129"/>
      <c r="CN20" s="129"/>
      <c r="CX20" s="129"/>
      <c r="DH20" s="129"/>
      <c r="DR20" s="129"/>
      <c r="EB20" s="129"/>
      <c r="EL20" s="129"/>
      <c r="EV20" s="129"/>
      <c r="FF20" s="129"/>
      <c r="FP20" s="129"/>
      <c r="FZ20" s="129"/>
      <c r="GJ20" s="129"/>
      <c r="GT20" s="129"/>
      <c r="HD20" s="129"/>
      <c r="HN20" s="129"/>
      <c r="HX20" s="129"/>
    </row>
    <row xmlns:x14ac="http://schemas.microsoft.com/office/spreadsheetml/2009/9/ac" r="21" s="3" customFormat="true" x14ac:dyDescent="0.25">
      <c r="A21" s="399" t="str">
        <f ca="true">IF(ISBLANK('Data Summary'!A23),"",'Data Summary'!A23)</f>
        <v/>
      </c>
      <c r="B21" s="129"/>
      <c r="L21" s="129"/>
      <c r="V21" s="129"/>
      <c r="AF21" s="129"/>
      <c r="AP21" s="129"/>
      <c r="AZ21" s="129"/>
      <c r="BA21" s="129"/>
      <c r="BJ21" s="129"/>
      <c r="BT21" s="129"/>
      <c r="CD21" s="129"/>
      <c r="CN21" s="129"/>
      <c r="CX21" s="129"/>
      <c r="DH21" s="129"/>
      <c r="DR21" s="129"/>
      <c r="EB21" s="129"/>
      <c r="EL21" s="129"/>
      <c r="EV21" s="129"/>
      <c r="FF21" s="129"/>
      <c r="FP21" s="129"/>
      <c r="FZ21" s="129"/>
      <c r="GJ21" s="129"/>
      <c r="GT21" s="129"/>
      <c r="HD21" s="129"/>
      <c r="HN21" s="129"/>
      <c r="HX21" s="129"/>
    </row>
    <row xmlns:x14ac="http://schemas.microsoft.com/office/spreadsheetml/2009/9/ac" r="22" s="3" customFormat="true" x14ac:dyDescent="0.25">
      <c r="A22" s="399" t="str">
        <f ca="true">IF(ISBLANK('Data Summary'!A24),"",'Data Summary'!A24)</f>
        <v/>
      </c>
      <c r="B22" s="129"/>
      <c r="L22" s="129"/>
      <c r="V22" s="129"/>
      <c r="AF22" s="129"/>
      <c r="AP22" s="129"/>
      <c r="AZ22" s="129"/>
      <c r="BA22" s="129"/>
      <c r="BJ22" s="129"/>
      <c r="BT22" s="129"/>
      <c r="CD22" s="129"/>
      <c r="CN22" s="129"/>
      <c r="CX22" s="129"/>
      <c r="DH22" s="129"/>
      <c r="DR22" s="129"/>
      <c r="EB22" s="129"/>
      <c r="EL22" s="129"/>
      <c r="EV22" s="129"/>
      <c r="FF22" s="129"/>
      <c r="FP22" s="129"/>
      <c r="FZ22" s="129"/>
      <c r="GJ22" s="129"/>
      <c r="GT22" s="129"/>
      <c r="HD22" s="129"/>
      <c r="HN22" s="129"/>
      <c r="HX22" s="129"/>
    </row>
    <row xmlns:x14ac="http://schemas.microsoft.com/office/spreadsheetml/2009/9/ac" r="23" s="3" customFormat="true" x14ac:dyDescent="0.25">
      <c r="A23" s="399" t="str">
        <f ca="true">IF(ISBLANK('Data Summary'!A25),"",'Data Summary'!A25)</f>
        <v/>
      </c>
      <c r="B23" s="129"/>
      <c r="L23" s="129"/>
      <c r="V23" s="129"/>
      <c r="AF23" s="129"/>
      <c r="AP23" s="129"/>
      <c r="AZ23" s="129"/>
      <c r="BA23" s="129"/>
      <c r="BJ23" s="129"/>
      <c r="BT23" s="129"/>
      <c r="CD23" s="129"/>
      <c r="CN23" s="129"/>
      <c r="CX23" s="129"/>
      <c r="DH23" s="129"/>
      <c r="DR23" s="129"/>
      <c r="EB23" s="129"/>
      <c r="EL23" s="129"/>
      <c r="EV23" s="129"/>
      <c r="FF23" s="129"/>
      <c r="FP23" s="129"/>
      <c r="FZ23" s="129"/>
      <c r="GJ23" s="129"/>
      <c r="GT23" s="129"/>
      <c r="HD23" s="129"/>
      <c r="HN23" s="129"/>
      <c r="HX23" s="129"/>
    </row>
    <row xmlns:x14ac="http://schemas.microsoft.com/office/spreadsheetml/2009/9/ac" r="24" s="3" customFormat="true" x14ac:dyDescent="0.25">
      <c r="A24" s="399" t="str">
        <f ca="true">IF(ISBLANK('Data Summary'!A26),"",'Data Summary'!A26)</f>
        <v/>
      </c>
      <c r="B24" s="129"/>
      <c r="L24" s="129"/>
      <c r="V24" s="129"/>
      <c r="AF24" s="129"/>
      <c r="AP24" s="129"/>
      <c r="AZ24" s="129"/>
      <c r="BA24" s="129"/>
      <c r="BJ24" s="129"/>
      <c r="BT24" s="129"/>
      <c r="CD24" s="129"/>
      <c r="CN24" s="129"/>
      <c r="CX24" s="129"/>
      <c r="DH24" s="129"/>
      <c r="DR24" s="129"/>
      <c r="EB24" s="129"/>
      <c r="EL24" s="129"/>
      <c r="EV24" s="129"/>
      <c r="FF24" s="129"/>
      <c r="FP24" s="129"/>
      <c r="FZ24" s="129"/>
      <c r="GJ24" s="129"/>
      <c r="GT24" s="129"/>
      <c r="HD24" s="129"/>
      <c r="HN24" s="129"/>
      <c r="HX24" s="129"/>
    </row>
    <row xmlns:x14ac="http://schemas.microsoft.com/office/spreadsheetml/2009/9/ac" r="25" s="3" customFormat="true" x14ac:dyDescent="0.25">
      <c r="A25" s="399" t="str">
        <f ca="true">IF(ISBLANK('Data Summary'!A27),"",'Data Summary'!A27)</f>
        <v/>
      </c>
      <c r="B25" s="129"/>
      <c r="L25" s="129"/>
      <c r="V25" s="129"/>
      <c r="AF25" s="129"/>
      <c r="AP25" s="129"/>
      <c r="AZ25" s="129"/>
      <c r="BA25" s="129"/>
      <c r="BJ25" s="129"/>
      <c r="BT25" s="129"/>
      <c r="CD25" s="129"/>
      <c r="CN25" s="129"/>
      <c r="CX25" s="129"/>
      <c r="DH25" s="129"/>
      <c r="DR25" s="129"/>
      <c r="EB25" s="129"/>
      <c r="EL25" s="129"/>
      <c r="EV25" s="129"/>
      <c r="FF25" s="129"/>
      <c r="FP25" s="129"/>
      <c r="FZ25" s="129"/>
      <c r="GJ25" s="129"/>
      <c r="GT25" s="129"/>
      <c r="HD25" s="129"/>
      <c r="HN25" s="129"/>
      <c r="HX25" s="129"/>
    </row>
    <row xmlns:x14ac="http://schemas.microsoft.com/office/spreadsheetml/2009/9/ac" r="26" s="3" customFormat="true" x14ac:dyDescent="0.25">
      <c r="A26" s="399" t="str">
        <f ca="true">IF(ISBLANK('Data Summary'!A28),"",'Data Summary'!A28)</f>
        <v/>
      </c>
      <c r="B26" s="129"/>
      <c r="L26" s="129"/>
      <c r="V26" s="129"/>
      <c r="AF26" s="129"/>
      <c r="AP26" s="129"/>
      <c r="AZ26" s="129"/>
      <c r="BA26" s="129"/>
      <c r="BJ26" s="129"/>
      <c r="BT26" s="129"/>
      <c r="CD26" s="129"/>
      <c r="CN26" s="129"/>
      <c r="CX26" s="129"/>
      <c r="DH26" s="129"/>
      <c r="DR26" s="129"/>
      <c r="EB26" s="129"/>
      <c r="EL26" s="129"/>
      <c r="EV26" s="129"/>
      <c r="FF26" s="129"/>
      <c r="FP26" s="129"/>
      <c r="FZ26" s="129"/>
      <c r="GJ26" s="129"/>
      <c r="GT26" s="129"/>
      <c r="HD26" s="129"/>
      <c r="HN26" s="129"/>
      <c r="HX26" s="129"/>
    </row>
    <row xmlns:x14ac="http://schemas.microsoft.com/office/spreadsheetml/2009/9/ac" r="27" s="3" customFormat="true" x14ac:dyDescent="0.25">
      <c r="A27" s="399" t="str">
        <f ca="true">IF(ISBLANK('Data Summary'!A29),"",'Data Summary'!A29)</f>
        <v/>
      </c>
      <c r="B27" s="129"/>
      <c r="L27" s="129"/>
      <c r="V27" s="129"/>
      <c r="AF27" s="129"/>
      <c r="AP27" s="129"/>
      <c r="AZ27" s="129"/>
      <c r="BA27" s="129"/>
      <c r="BJ27" s="129"/>
      <c r="BT27" s="129"/>
      <c r="CD27" s="129"/>
      <c r="CN27" s="129"/>
      <c r="CX27" s="129"/>
      <c r="DH27" s="129"/>
      <c r="DR27" s="129"/>
      <c r="EB27" s="129"/>
      <c r="EL27" s="129"/>
      <c r="EV27" s="129"/>
      <c r="FF27" s="129"/>
      <c r="FP27" s="129"/>
      <c r="FZ27" s="129"/>
      <c r="GJ27" s="129"/>
      <c r="GT27" s="129"/>
      <c r="HD27" s="129"/>
      <c r="HN27" s="129"/>
      <c r="HX27" s="129"/>
    </row>
    <row xmlns:x14ac="http://schemas.microsoft.com/office/spreadsheetml/2009/9/ac" r="28" s="3" customFormat="true" x14ac:dyDescent="0.25">
      <c r="A28" s="399" t="str">
        <f ca="true">IF(ISBLANK('Data Summary'!A30),"",'Data Summary'!A30)</f>
        <v/>
      </c>
      <c r="B28" s="129"/>
      <c r="L28" s="129"/>
      <c r="V28" s="129"/>
      <c r="AF28" s="129"/>
      <c r="AP28" s="129"/>
      <c r="AZ28" s="129"/>
      <c r="BA28" s="129"/>
      <c r="BJ28" s="129"/>
      <c r="BT28" s="129"/>
      <c r="CD28" s="129"/>
      <c r="CN28" s="129"/>
      <c r="CX28" s="129"/>
      <c r="DH28" s="129"/>
      <c r="DR28" s="129"/>
      <c r="EB28" s="129"/>
      <c r="EL28" s="129"/>
      <c r="EV28" s="129"/>
      <c r="FF28" s="129"/>
      <c r="FP28" s="129"/>
      <c r="FZ28" s="129"/>
      <c r="GJ28" s="129"/>
      <c r="GT28" s="129"/>
      <c r="HD28" s="129"/>
      <c r="HN28" s="129"/>
      <c r="HX28" s="129"/>
    </row>
    <row xmlns:x14ac="http://schemas.microsoft.com/office/spreadsheetml/2009/9/ac" r="29" s="3" customFormat="true" x14ac:dyDescent="0.25">
      <c r="A29" s="399" t="str">
        <f ca="true">IF(ISBLANK('Data Summary'!A31),"",'Data Summary'!A31)</f>
        <v/>
      </c>
      <c r="B29" s="129"/>
      <c r="L29" s="129"/>
      <c r="V29" s="129"/>
      <c r="AF29" s="129"/>
      <c r="AP29" s="129"/>
      <c r="AZ29" s="129"/>
      <c r="BA29" s="129"/>
      <c r="BJ29" s="129"/>
      <c r="BT29" s="129"/>
      <c r="CD29" s="129"/>
      <c r="CN29" s="129"/>
      <c r="CX29" s="129"/>
      <c r="DH29" s="129"/>
      <c r="DR29" s="129"/>
      <c r="EB29" s="129"/>
      <c r="EL29" s="129"/>
      <c r="EV29" s="129"/>
      <c r="FF29" s="129"/>
      <c r="FP29" s="129"/>
      <c r="FZ29" s="129"/>
      <c r="GJ29" s="129"/>
      <c r="GT29" s="129"/>
      <c r="HD29" s="129"/>
      <c r="HN29" s="129"/>
      <c r="HX29" s="129"/>
    </row>
    <row xmlns:x14ac="http://schemas.microsoft.com/office/spreadsheetml/2009/9/ac" r="30" s="3" customFormat="true" x14ac:dyDescent="0.25">
      <c r="A30" s="399" t="str">
        <f ca="true">IF(ISBLANK('Data Summary'!A32),"",'Data Summary'!A32)</f>
        <v/>
      </c>
      <c r="B30" s="129"/>
      <c r="L30" s="129"/>
      <c r="V30" s="129"/>
      <c r="AF30" s="129"/>
      <c r="AP30" s="129"/>
      <c r="AZ30" s="129"/>
      <c r="BA30" s="129"/>
      <c r="BJ30" s="129"/>
      <c r="BT30" s="129"/>
      <c r="CD30" s="129"/>
      <c r="CN30" s="129"/>
      <c r="CX30" s="129"/>
      <c r="DH30" s="129"/>
      <c r="DR30" s="129"/>
      <c r="EB30" s="129"/>
      <c r="EL30" s="129"/>
      <c r="EV30" s="129"/>
      <c r="FF30" s="129"/>
      <c r="FP30" s="129"/>
      <c r="FZ30" s="129"/>
      <c r="GJ30" s="129"/>
      <c r="GT30" s="129"/>
      <c r="HD30" s="129"/>
      <c r="HN30" s="129"/>
      <c r="HX30" s="129"/>
    </row>
    <row xmlns:x14ac="http://schemas.microsoft.com/office/spreadsheetml/2009/9/ac" r="31" s="3" customFormat="true" x14ac:dyDescent="0.25">
      <c r="A31" s="399" t="str">
        <f ca="true">IF(ISBLANK('Data Summary'!A33),"",'Data Summary'!A33)</f>
        <v/>
      </c>
      <c r="B31" s="129"/>
      <c r="L31" s="129"/>
      <c r="V31" s="129"/>
      <c r="AF31" s="129"/>
      <c r="AP31" s="129"/>
      <c r="AZ31" s="129"/>
      <c r="BA31" s="129"/>
      <c r="BJ31" s="129"/>
      <c r="BT31" s="129"/>
      <c r="CD31" s="129"/>
      <c r="CN31" s="129"/>
      <c r="CX31" s="129"/>
      <c r="DH31" s="129"/>
      <c r="DR31" s="129"/>
      <c r="EB31" s="129"/>
      <c r="EL31" s="129"/>
      <c r="EV31" s="129"/>
      <c r="FF31" s="129"/>
      <c r="FP31" s="129"/>
      <c r="FZ31" s="129"/>
      <c r="GJ31" s="129"/>
      <c r="GT31" s="129"/>
      <c r="HD31" s="129"/>
      <c r="HN31" s="129"/>
      <c r="HX31" s="129"/>
    </row>
    <row xmlns:x14ac="http://schemas.microsoft.com/office/spreadsheetml/2009/9/ac" r="32" s="3" customFormat="true" x14ac:dyDescent="0.25">
      <c r="A32" s="399" t="str">
        <f ca="true">IF(ISBLANK('Data Summary'!A34),"",'Data Summary'!A34)</f>
        <v/>
      </c>
      <c r="B32" s="129"/>
      <c r="L32" s="129"/>
      <c r="V32" s="129"/>
      <c r="AF32" s="129"/>
      <c r="AP32" s="129"/>
      <c r="AZ32" s="129"/>
      <c r="BA32" s="129"/>
      <c r="BJ32" s="129"/>
      <c r="BT32" s="129"/>
      <c r="CD32" s="129"/>
      <c r="CN32" s="129"/>
      <c r="CX32" s="129"/>
      <c r="DH32" s="129"/>
      <c r="DR32" s="129"/>
      <c r="EB32" s="129"/>
      <c r="EL32" s="129"/>
      <c r="EV32" s="129"/>
      <c r="FF32" s="129"/>
      <c r="FP32" s="129"/>
      <c r="FZ32" s="129"/>
      <c r="GJ32" s="129"/>
      <c r="GT32" s="129"/>
      <c r="HD32" s="129"/>
      <c r="HN32" s="129"/>
      <c r="HX32" s="129"/>
    </row>
    <row xmlns:x14ac="http://schemas.microsoft.com/office/spreadsheetml/2009/9/ac" r="33" s="3" customFormat="true" x14ac:dyDescent="0.25">
      <c r="A33" s="399" t="str">
        <f ca="true">IF(ISBLANK('Data Summary'!A35),"",'Data Summary'!A35)</f>
        <v/>
      </c>
      <c r="B33" s="129"/>
      <c r="L33" s="129"/>
      <c r="V33" s="129"/>
      <c r="AF33" s="129"/>
      <c r="AP33" s="129"/>
      <c r="AZ33" s="129"/>
      <c r="BA33" s="129"/>
      <c r="BJ33" s="129"/>
      <c r="BT33" s="129"/>
      <c r="CD33" s="129"/>
      <c r="CN33" s="129"/>
      <c r="CX33" s="129"/>
      <c r="DH33" s="129"/>
      <c r="DR33" s="129"/>
      <c r="EB33" s="129"/>
      <c r="EL33" s="129"/>
      <c r="EV33" s="129"/>
      <c r="FF33" s="129"/>
      <c r="FP33" s="129"/>
      <c r="FZ33" s="129"/>
      <c r="GJ33" s="129"/>
      <c r="GT33" s="129"/>
      <c r="HD33" s="129"/>
      <c r="HN33" s="129"/>
      <c r="HX33" s="129"/>
    </row>
    <row xmlns:x14ac="http://schemas.microsoft.com/office/spreadsheetml/2009/9/ac" r="34" s="3" customFormat="true" x14ac:dyDescent="0.25">
      <c r="A34" s="399" t="str">
        <f ca="true">IF(ISBLANK('Data Summary'!A36),"",'Data Summary'!A36)</f>
        <v/>
      </c>
      <c r="B34" s="129"/>
      <c r="L34" s="129"/>
      <c r="V34" s="129"/>
      <c r="AF34" s="129"/>
      <c r="AP34" s="129"/>
      <c r="AZ34" s="129"/>
      <c r="BA34" s="129"/>
      <c r="BJ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99"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99"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99"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99"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99"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99"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99"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99"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99"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99"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99"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99"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99"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99"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99"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99"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99"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99"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99"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99"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99"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99"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99"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99"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99"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99"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99"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99"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99"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99"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99"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99"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99"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99"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99"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99"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99"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99"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99"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99"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99"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99"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99"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99"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99"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99"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99"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99"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99"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99"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99"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99"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99"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99"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99"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99"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99"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99"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99"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99"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99"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99"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99"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99"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99"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99"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99"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99"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99"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99"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99"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99"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99"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99"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99"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99"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99"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99"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99"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99"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99"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99"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99"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99"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99"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99"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99"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99"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99"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99"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99"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99"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99"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99"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99"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99"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99"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99"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99"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99"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99"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99"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99"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99"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99"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99"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99"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99"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99"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99"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99"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99"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99"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99"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99"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99"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99"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93"/>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93"/>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93"/>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93"/>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93"/>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93"/>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93"/>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93"/>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93"/>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93"/>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93"/>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93"/>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93"/>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93"/>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93"/>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93"/>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93"/>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93"/>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93"/>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93"/>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93"/>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93"/>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93"/>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93"/>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93"/>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93"/>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93"/>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93"/>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93"/>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93"/>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93"/>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93"/>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93"/>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93"/>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93"/>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93"/>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93"/>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93"/>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93"/>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93"/>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93"/>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93"/>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93"/>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93"/>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93"/>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93"/>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93"/>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93"/>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93"/>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93"/>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93"/>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93"/>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93"/>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93"/>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93"/>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93"/>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93"/>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93"/>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93"/>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93"/>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93"/>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93"/>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93"/>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93"/>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93"/>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93"/>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93"/>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93"/>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93"/>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93"/>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93"/>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93"/>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93"/>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93"/>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93"/>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93"/>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93"/>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93"/>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93"/>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93"/>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93"/>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93"/>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93"/>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93"/>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93"/>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93"/>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93"/>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93"/>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93"/>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93"/>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93"/>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93"/>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93"/>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93"/>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93"/>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93"/>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93"/>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93"/>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93"/>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93"/>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93"/>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93"/>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93"/>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93"/>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93"/>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93"/>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93"/>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93"/>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93"/>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93"/>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93"/>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93"/>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93"/>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93"/>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93"/>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93"/>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93"/>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93"/>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93"/>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93"/>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93"/>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93"/>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93"/>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93"/>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93"/>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93"/>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93"/>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93"/>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93"/>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93"/>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93"/>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93"/>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93"/>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93"/>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93"/>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93"/>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93"/>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93"/>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93"/>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93"/>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93"/>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93"/>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93"/>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93"/>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93"/>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93"/>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93"/>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93"/>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93"/>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93"/>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93"/>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93"/>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93"/>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93"/>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93"/>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93"/>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93"/>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93"/>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93"/>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93"/>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93"/>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93"/>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93"/>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93"/>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93"/>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93"/>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93"/>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93"/>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93"/>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93"/>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93"/>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93"/>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93"/>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93"/>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93"/>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93"/>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93"/>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93"/>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93"/>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93"/>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93"/>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93"/>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93"/>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93"/>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93"/>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93"/>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93"/>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93"/>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93"/>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93"/>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93"/>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93"/>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93"/>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93"/>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93"/>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93"/>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93"/>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93"/>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93"/>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93"/>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93"/>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93"/>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93"/>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93"/>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93"/>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93"/>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93"/>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93"/>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93"/>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93"/>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93"/>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93"/>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93"/>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93"/>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93"/>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93"/>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93"/>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93"/>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93"/>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93"/>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93"/>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93"/>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93"/>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93"/>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93"/>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93"/>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93"/>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93"/>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93"/>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93"/>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93"/>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93"/>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93"/>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93"/>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93"/>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93"/>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93"/>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93"/>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93"/>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93"/>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93"/>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93"/>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93"/>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93"/>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93"/>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93"/>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93"/>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93"/>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93"/>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93"/>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93"/>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93"/>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93"/>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93"/>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93"/>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93"/>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93"/>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93"/>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93"/>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93"/>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93"/>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93"/>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93"/>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93"/>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93"/>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93"/>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93"/>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93"/>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93"/>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93"/>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93"/>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93"/>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93"/>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93"/>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93"/>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93"/>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93"/>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93"/>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93"/>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93"/>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93"/>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93"/>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93"/>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93"/>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93"/>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93"/>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93"/>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93"/>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93"/>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93"/>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93"/>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93"/>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93"/>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93"/>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93"/>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93"/>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93"/>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93"/>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93"/>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93"/>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93"/>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93"/>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93"/>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93"/>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93"/>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93"/>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93"/>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93"/>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93"/>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93"/>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93"/>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93"/>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93"/>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93"/>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93"/>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93"/>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93"/>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93"/>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93"/>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93"/>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93"/>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93"/>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93"/>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93"/>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93"/>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93"/>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93"/>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93"/>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93"/>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93"/>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93"/>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93"/>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93"/>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93"/>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93"/>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93"/>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93"/>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93"/>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93"/>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93"/>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93"/>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93"/>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93"/>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93"/>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93"/>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93"/>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93"/>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93"/>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93"/>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93"/>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93"/>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93"/>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93"/>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93"/>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93"/>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93"/>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93"/>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93"/>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93"/>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93"/>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93"/>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93"/>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93"/>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93"/>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93"/>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93"/>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93"/>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93"/>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93"/>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93"/>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93"/>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93"/>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93"/>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93"/>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93"/>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93"/>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93"/>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93"/>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93"/>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93"/>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93"/>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93"/>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93"/>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93"/>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93"/>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93"/>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93"/>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93"/>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93"/>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93"/>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93"/>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93"/>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93"/>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93"/>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93"/>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93"/>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93"/>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93"/>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93"/>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93"/>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93"/>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93"/>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93"/>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93"/>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93"/>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93"/>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93"/>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93"/>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93"/>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93"/>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93"/>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93"/>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93"/>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93"/>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93"/>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93"/>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93"/>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93"/>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93"/>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93"/>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93"/>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93"/>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93"/>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93"/>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93"/>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93"/>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93"/>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93"/>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93"/>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93"/>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93"/>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93"/>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93"/>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93"/>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93"/>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93"/>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93"/>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93"/>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93"/>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93"/>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93"/>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93"/>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93"/>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93"/>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93"/>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93"/>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93"/>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93"/>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93"/>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93"/>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93"/>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93"/>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93"/>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93"/>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93"/>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93"/>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93"/>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93"/>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93"/>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93"/>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93"/>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93"/>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93"/>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93"/>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93"/>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93"/>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93"/>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93"/>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93"/>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93"/>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93"/>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sheetData>
  <mergeCells count="7">
    <mergeCell ref="BA10:BG10"/>
    <mergeCell ref="C10:I10"/>
    <mergeCell ref="M10:S10"/>
    <mergeCell ref="W10:AC10"/>
    <mergeCell ref="A2:A3"/>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Paraguay</v>
      </c>
      <c r="C2" s="113"/>
      <c r="D2" s="114"/>
      <c r="E2" s="114"/>
      <c r="F2" s="114"/>
      <c r="G2" s="115"/>
    </row>
    <row xmlns:x14ac="http://schemas.microsoft.com/office/spreadsheetml/2009/9/ac" r="3" x14ac:dyDescent="0.2">
      <c r="B3" s="583" t="s">
        <v>189</v>
      </c>
      <c r="C3" s="583"/>
      <c r="D3" s="583"/>
      <c r="E3" s="583"/>
      <c r="F3" s="583"/>
      <c r="G3" s="584"/>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790">
        <v>2000</v>
      </c>
      <c r="C5" s="934">
        <v>1915491</v>
      </c>
      <c r="D5" s="935">
        <v>55.330997467041016</v>
      </c>
      <c r="E5" s="936">
        <v>410835</v>
      </c>
      <c r="F5" s="937">
        <v>794404</v>
      </c>
      <c r="G5" s="938">
        <v>710252</v>
      </c>
    </row>
    <row xmlns:x14ac="http://schemas.microsoft.com/office/spreadsheetml/2009/9/ac" r="6" x14ac:dyDescent="0.2">
      <c r="B6" s="796">
        <v>2001</v>
      </c>
      <c r="C6" s="939">
        <v>1939515</v>
      </c>
      <c r="D6" s="940">
        <v>55.96600341796875</v>
      </c>
      <c r="E6" s="941">
        <v>410705</v>
      </c>
      <c r="F6" s="942">
        <v>801670</v>
      </c>
      <c r="G6" s="943">
        <v>727140</v>
      </c>
    </row>
    <row xmlns:x14ac="http://schemas.microsoft.com/office/spreadsheetml/2009/9/ac" r="7" x14ac:dyDescent="0.2">
      <c r="B7" s="802">
        <v>2002</v>
      </c>
      <c r="C7" s="944">
        <v>1957900</v>
      </c>
      <c r="D7" s="945">
        <v>56.599998474121094</v>
      </c>
      <c r="E7" s="946">
        <v>409291</v>
      </c>
      <c r="F7" s="947">
        <v>807305</v>
      </c>
      <c r="G7" s="948">
        <v>741304</v>
      </c>
    </row>
    <row xmlns:x14ac="http://schemas.microsoft.com/office/spreadsheetml/2009/9/ac" r="8" x14ac:dyDescent="0.2">
      <c r="B8" s="808">
        <v>2003</v>
      </c>
      <c r="C8" s="949">
        <v>1971092</v>
      </c>
      <c r="D8" s="950">
        <v>56.976997375488281</v>
      </c>
      <c r="E8" s="951">
        <v>406699</v>
      </c>
      <c r="F8" s="952">
        <v>810749</v>
      </c>
      <c r="G8" s="953">
        <v>753644</v>
      </c>
    </row>
    <row xmlns:x14ac="http://schemas.microsoft.com/office/spreadsheetml/2009/9/ac" r="9" x14ac:dyDescent="0.2">
      <c r="B9" s="814">
        <v>2004</v>
      </c>
      <c r="C9" s="954">
        <v>1970993</v>
      </c>
      <c r="D9" s="955">
        <v>57.305000305175781</v>
      </c>
      <c r="E9" s="956">
        <v>401896</v>
      </c>
      <c r="F9" s="957">
        <v>808423</v>
      </c>
      <c r="G9" s="958">
        <v>760674</v>
      </c>
    </row>
    <row xmlns:x14ac="http://schemas.microsoft.com/office/spreadsheetml/2009/9/ac" r="10" x14ac:dyDescent="0.2">
      <c r="B10" s="820">
        <v>2005</v>
      </c>
      <c r="C10" s="959">
        <v>1966780</v>
      </c>
      <c r="D10" s="960">
        <v>57.632999420166016</v>
      </c>
      <c r="E10" s="961">
        <v>396236</v>
      </c>
      <c r="F10" s="962">
        <v>804436</v>
      </c>
      <c r="G10" s="963">
        <v>766108</v>
      </c>
    </row>
    <row xmlns:x14ac="http://schemas.microsoft.com/office/spreadsheetml/2009/9/ac" r="11" x14ac:dyDescent="0.2">
      <c r="B11" s="826">
        <v>2006</v>
      </c>
      <c r="C11" s="964">
        <v>1958427</v>
      </c>
      <c r="D11" s="965">
        <v>57.959999084472656</v>
      </c>
      <c r="E11" s="966">
        <v>390065</v>
      </c>
      <c r="F11" s="967">
        <v>798752</v>
      </c>
      <c r="G11" s="968">
        <v>769610</v>
      </c>
    </row>
    <row xmlns:x14ac="http://schemas.microsoft.com/office/spreadsheetml/2009/9/ac" r="12" x14ac:dyDescent="0.2">
      <c r="B12" s="832">
        <v>2007</v>
      </c>
      <c r="C12" s="969">
        <v>1946576</v>
      </c>
      <c r="D12" s="970">
        <v>58.285999298095703</v>
      </c>
      <c r="E12" s="971">
        <v>384331</v>
      </c>
      <c r="F12" s="972">
        <v>791119</v>
      </c>
      <c r="G12" s="973">
        <v>771126</v>
      </c>
    </row>
    <row xmlns:x14ac="http://schemas.microsoft.com/office/spreadsheetml/2009/9/ac" r="13" x14ac:dyDescent="0.2">
      <c r="B13" s="838">
        <v>2008</v>
      </c>
      <c r="C13" s="974">
        <v>1932737</v>
      </c>
      <c r="D13" s="975">
        <v>58.61199951171875</v>
      </c>
      <c r="E13" s="976">
        <v>379842</v>
      </c>
      <c r="F13" s="977">
        <v>781622</v>
      </c>
      <c r="G13" s="978">
        <v>771273</v>
      </c>
    </row>
    <row xmlns:x14ac="http://schemas.microsoft.com/office/spreadsheetml/2009/9/ac" r="14" x14ac:dyDescent="0.2">
      <c r="B14" s="844">
        <v>2009</v>
      </c>
      <c r="C14" s="979">
        <v>1917939</v>
      </c>
      <c r="D14" s="980">
        <v>58.937000274658203</v>
      </c>
      <c r="E14" s="981">
        <v>376937</v>
      </c>
      <c r="F14" s="982">
        <v>771043</v>
      </c>
      <c r="G14" s="983">
        <v>769959</v>
      </c>
    </row>
    <row xmlns:x14ac="http://schemas.microsoft.com/office/spreadsheetml/2009/9/ac" r="15" x14ac:dyDescent="0.2">
      <c r="B15" s="850">
        <v>2010</v>
      </c>
      <c r="C15" s="984">
        <v>1904169</v>
      </c>
      <c r="D15" s="985">
        <v>59.261001586914063</v>
      </c>
      <c r="E15" s="986">
        <v>375406</v>
      </c>
      <c r="F15" s="987">
        <v>760895</v>
      </c>
      <c r="G15" s="988">
        <v>767868</v>
      </c>
    </row>
    <row xmlns:x14ac="http://schemas.microsoft.com/office/spreadsheetml/2009/9/ac" r="16" x14ac:dyDescent="0.2">
      <c r="B16" s="856">
        <v>2011</v>
      </c>
      <c r="C16" s="989">
        <v>1895034</v>
      </c>
      <c r="D16" s="990">
        <v>59.583999633789063</v>
      </c>
      <c r="E16" s="991">
        <v>375485</v>
      </c>
      <c r="F16" s="992">
        <v>752983</v>
      </c>
      <c r="G16" s="993">
        <v>766566</v>
      </c>
    </row>
    <row xmlns:x14ac="http://schemas.microsoft.com/office/spreadsheetml/2009/9/ac" r="17" x14ac:dyDescent="0.2">
      <c r="B17" s="862">
        <v>2012</v>
      </c>
      <c r="C17" s="994">
        <v>1887734</v>
      </c>
      <c r="D17" s="995">
        <v>59.907001495361328</v>
      </c>
      <c r="E17" s="996">
        <v>376390</v>
      </c>
      <c r="F17" s="997">
        <v>746799</v>
      </c>
      <c r="G17" s="998">
        <v>764545</v>
      </c>
    </row>
    <row xmlns:x14ac="http://schemas.microsoft.com/office/spreadsheetml/2009/9/ac" r="18" x14ac:dyDescent="0.2">
      <c r="B18" s="868">
        <v>2013</v>
      </c>
      <c r="C18" s="999">
        <v>1881048</v>
      </c>
      <c r="D18" s="1000">
        <v>60.197002410888672</v>
      </c>
      <c r="E18" s="1001">
        <v>377367</v>
      </c>
      <c r="F18" s="1002">
        <v>742563</v>
      </c>
      <c r="G18" s="1003">
        <v>761118</v>
      </c>
    </row>
    <row xmlns:x14ac="http://schemas.microsoft.com/office/spreadsheetml/2009/9/ac" r="19" x14ac:dyDescent="0.2">
      <c r="B19" s="874">
        <v>2014</v>
      </c>
      <c r="C19" s="1004">
        <v>1874236</v>
      </c>
      <c r="D19" s="1005">
        <v>60.474002838134766</v>
      </c>
      <c r="E19" s="1006">
        <v>377903</v>
      </c>
      <c r="F19" s="1007">
        <v>740476</v>
      </c>
      <c r="G19" s="1008">
        <v>755857</v>
      </c>
    </row>
    <row xmlns:x14ac="http://schemas.microsoft.com/office/spreadsheetml/2009/9/ac" r="20" x14ac:dyDescent="0.2">
      <c r="B20" s="880">
        <v>2015</v>
      </c>
      <c r="C20" s="1009">
        <v>1867794</v>
      </c>
      <c r="D20" s="1010">
        <v>60.75</v>
      </c>
      <c r="E20" s="1011">
        <v>378208</v>
      </c>
      <c r="F20" s="1012">
        <v>740393</v>
      </c>
      <c r="G20" s="1013">
        <v>749193</v>
      </c>
    </row>
    <row xmlns:x14ac="http://schemas.microsoft.com/office/spreadsheetml/2009/9/ac" r="21" x14ac:dyDescent="0.2">
      <c r="B21" s="886">
        <v>2016</v>
      </c>
      <c r="C21" s="1014">
        <v>1862150</v>
      </c>
      <c r="D21" s="1015">
        <v>61.0260009765625</v>
      </c>
      <c r="E21" s="1016">
        <v>378598</v>
      </c>
      <c r="F21" s="1017">
        <v>741318</v>
      </c>
      <c r="G21" s="1018">
        <v>742234</v>
      </c>
    </row>
    <row xmlns:x14ac="http://schemas.microsoft.com/office/spreadsheetml/2009/9/ac" r="22" x14ac:dyDescent="0.2">
      <c r="B22" s="892">
        <v>2017</v>
      </c>
      <c r="C22" s="1019">
        <v>1860327</v>
      </c>
      <c r="D22" s="1020">
        <v>61.299999237060547</v>
      </c>
      <c r="E22" s="1021">
        <v>382086</v>
      </c>
      <c r="F22" s="1022">
        <v>742574</v>
      </c>
      <c r="G22" s="1023">
        <v>735667</v>
      </c>
    </row>
    <row xmlns:x14ac="http://schemas.microsoft.com/office/spreadsheetml/2009/9/ac" r="23" x14ac:dyDescent="0.2">
      <c r="B23" s="898">
        <v>2018</v>
      </c>
      <c r="C23" s="1024">
        <v>1862419</v>
      </c>
      <c r="D23" s="1025">
        <v>61.584999084472656</v>
      </c>
      <c r="E23" s="1026">
        <v>388263</v>
      </c>
      <c r="F23" s="1027">
        <v>744077</v>
      </c>
      <c r="G23" s="1028">
        <v>730079</v>
      </c>
    </row>
    <row xmlns:x14ac="http://schemas.microsoft.com/office/spreadsheetml/2009/9/ac" r="24" x14ac:dyDescent="0.2">
      <c r="B24" s="904">
        <v>2019</v>
      </c>
      <c r="C24" s="1029">
        <v>1867938</v>
      </c>
      <c r="D24" s="1030">
        <v>61.878997802734375</v>
      </c>
      <c r="E24" s="1031">
        <v>396256</v>
      </c>
      <c r="F24" s="1032">
        <v>745585</v>
      </c>
      <c r="G24" s="1033">
        <v>726097</v>
      </c>
    </row>
    <row xmlns:x14ac="http://schemas.microsoft.com/office/spreadsheetml/2009/9/ac" r="25" x14ac:dyDescent="0.2">
      <c r="B25" s="910">
        <v>2020</v>
      </c>
      <c r="C25" s="1034">
        <v>1876249</v>
      </c>
      <c r="D25" s="1035">
        <v>62.182998657226563</v>
      </c>
      <c r="E25" s="1036">
        <v>402312</v>
      </c>
      <c r="F25" s="1037">
        <v>749731</v>
      </c>
      <c r="G25" s="1038">
        <v>724206</v>
      </c>
    </row>
    <row xmlns:x14ac="http://schemas.microsoft.com/office/spreadsheetml/2009/9/ac" r="26" x14ac:dyDescent="0.2">
      <c r="B26" s="916">
        <v>2021</v>
      </c>
      <c r="C26" s="1039">
        <v>1889088</v>
      </c>
      <c r="D26" s="1040">
        <v>62.496002197265625</v>
      </c>
      <c r="E26" s="1041">
        <v>406124</v>
      </c>
      <c r="F26" s="1042">
        <v>757359</v>
      </c>
      <c r="G26" s="1043">
        <v>725605</v>
      </c>
    </row>
    <row xmlns:x14ac="http://schemas.microsoft.com/office/spreadsheetml/2009/9/ac" r="27" x14ac:dyDescent="0.2">
      <c r="B27" s="922">
        <v>2022</v>
      </c>
      <c r="C27" s="923">
        <v>1902601</v>
      </c>
      <c r="D27" s="924">
        <v>62.818000793457031</v>
      </c>
      <c r="E27" s="925">
        <v>407886</v>
      </c>
      <c r="F27" s="926">
        <v>766873</v>
      </c>
      <c r="G27" s="927">
        <v>727842</v>
      </c>
    </row>
    <row xmlns:x14ac="http://schemas.microsoft.com/office/spreadsheetml/2009/9/ac" r="28" x14ac:dyDescent="0.2">
      <c r="B28" s="928">
        <v>2023</v>
      </c>
      <c r="C28" s="929">
        <v>1917198</v>
      </c>
      <c r="D28" s="930">
        <v>63.148998260498047</v>
      </c>
      <c r="E28" s="931">
        <v>408166</v>
      </c>
      <c r="F28" s="932">
        <v>778160</v>
      </c>
      <c r="G28" s="933">
        <v>730872</v>
      </c>
    </row>
    <row xmlns:x14ac="http://schemas.microsoft.com/office/spreadsheetml/2009/9/ac" r="29" x14ac:dyDescent="0.2">
      <c r="B29" s="198">
        <v>2024</v>
      </c>
      <c r="C29" s="362"/>
      <c r="D29" s="363"/>
      <c r="E29" s="364"/>
      <c r="F29" s="365"/>
      <c r="G29" s="366"/>
    </row>
    <row xmlns:x14ac="http://schemas.microsoft.com/office/spreadsheetml/2009/9/ac" r="30" x14ac:dyDescent="0.2">
      <c r="B30" s="197">
        <v>2025</v>
      </c>
      <c r="C30" s="362"/>
      <c r="D30" s="363"/>
      <c r="E30" s="364"/>
      <c r="F30" s="365"/>
      <c r="G30" s="366"/>
    </row>
    <row xmlns:x14ac="http://schemas.microsoft.com/office/spreadsheetml/2009/9/ac" r="31" x14ac:dyDescent="0.2">
      <c r="B31" s="198">
        <v>2026</v>
      </c>
      <c r="C31" s="362"/>
      <c r="D31" s="363"/>
      <c r="E31" s="364"/>
      <c r="F31" s="365"/>
      <c r="G31" s="366"/>
    </row>
    <row xmlns:x14ac="http://schemas.microsoft.com/office/spreadsheetml/2009/9/ac" r="32" x14ac:dyDescent="0.2">
      <c r="B32" s="197">
        <v>2027</v>
      </c>
      <c r="C32" s="362"/>
      <c r="D32" s="363"/>
      <c r="E32" s="364"/>
      <c r="F32" s="365"/>
      <c r="G32" s="366"/>
    </row>
    <row xmlns:x14ac="http://schemas.microsoft.com/office/spreadsheetml/2009/9/ac" r="33" x14ac:dyDescent="0.2">
      <c r="B33" s="198">
        <v>2028</v>
      </c>
      <c r="C33" s="362"/>
      <c r="D33" s="363"/>
      <c r="E33" s="364"/>
      <c r="F33" s="365"/>
      <c r="G33" s="366"/>
    </row>
    <row xmlns:x14ac="http://schemas.microsoft.com/office/spreadsheetml/2009/9/ac" r="34" x14ac:dyDescent="0.2">
      <c r="B34" s="197">
        <v>2029</v>
      </c>
      <c r="C34" s="362"/>
      <c r="D34" s="363"/>
      <c r="E34" s="364"/>
      <c r="F34" s="365"/>
      <c r="G34" s="366"/>
    </row>
    <row xmlns:x14ac="http://schemas.microsoft.com/office/spreadsheetml/2009/9/ac" r="35" x14ac:dyDescent="0.2">
      <c r="B35" s="198">
        <v>2030</v>
      </c>
      <c r="C35" s="202"/>
      <c r="D35" s="199"/>
      <c r="E35" s="203"/>
      <c r="F35" s="200"/>
      <c r="G35" s="201"/>
    </row>
    <row xmlns:x14ac="http://schemas.microsoft.com/office/spreadsheetml/2009/9/ac" r="36" ht="14.25" x14ac:dyDescent="0.2">
      <c r="B36" s="120" t="s">
        <v>191</v>
      </c>
      <c r="G36" s="118"/>
    </row>
    <row xmlns:x14ac="http://schemas.microsoft.com/office/spreadsheetml/2009/9/ac" r="37" ht="14.25" x14ac:dyDescent="0.2">
      <c r="B37" s="120" t="s">
        <v>216</v>
      </c>
    </row>
    <row xmlns:x14ac="http://schemas.microsoft.com/office/spreadsheetml/2009/9/ac" r="38" ht="14.25" x14ac:dyDescent="0.2">
      <c r="B38" s="120" t="s">
        <v>261</v>
      </c>
    </row>
    <row xmlns:x14ac="http://schemas.microsoft.com/office/spreadsheetml/2009/9/ac" r="39" x14ac:dyDescent="0.2">
      <c r="B39" s="419" t="s">
        <v>217</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DB1A2-05AA-48FF-9149-0C552658FCC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7" customWidth="true"/>
  </cols>
  <sheetData>
    <row xmlns:x14ac="http://schemas.microsoft.com/office/spreadsheetml/2009/9/ac" r="2" ht="33" customHeight="true" x14ac:dyDescent="0.25">
      <c r="B2" s="585" t="s">
        <v>231</v>
      </c>
      <c r="C2" s="585"/>
    </row>
    <row xmlns:x14ac="http://schemas.microsoft.com/office/spreadsheetml/2009/9/ac" r="3" ht="6" customHeight="true" x14ac:dyDescent="0.25">
      <c r="B3" s="376"/>
    </row>
    <row xmlns:x14ac="http://schemas.microsoft.com/office/spreadsheetml/2009/9/ac" r="4" ht="30" customHeight="true" x14ac:dyDescent="0.25">
      <c r="B4" s="378" t="s">
        <v>232</v>
      </c>
      <c r="C4" s="379" t="s">
        <v>233</v>
      </c>
    </row>
    <row xmlns:x14ac="http://schemas.microsoft.com/office/spreadsheetml/2009/9/ac" r="5" ht="30" customHeight="true" x14ac:dyDescent="0.25">
      <c r="B5" s="378" t="s">
        <v>48</v>
      </c>
      <c r="C5" s="379" t="s">
        <v>234</v>
      </c>
    </row>
    <row xmlns:x14ac="http://schemas.microsoft.com/office/spreadsheetml/2009/9/ac" r="6" ht="30" customHeight="true" x14ac:dyDescent="0.25">
      <c r="B6" s="378" t="s">
        <v>235</v>
      </c>
      <c r="C6" s="379" t="s">
        <v>236</v>
      </c>
    </row>
    <row xmlns:x14ac="http://schemas.microsoft.com/office/spreadsheetml/2009/9/ac" r="7" ht="30" customHeight="true" x14ac:dyDescent="0.25">
      <c r="B7" s="378" t="s">
        <v>237</v>
      </c>
      <c r="C7" s="379" t="s">
        <v>238</v>
      </c>
    </row>
    <row xmlns:x14ac="http://schemas.microsoft.com/office/spreadsheetml/2009/9/ac" r="8" ht="30" customHeight="true" x14ac:dyDescent="0.25">
      <c r="B8" s="378" t="s">
        <v>146</v>
      </c>
      <c r="C8" s="379" t="s">
        <v>239</v>
      </c>
    </row>
    <row xmlns:x14ac="http://schemas.microsoft.com/office/spreadsheetml/2009/9/ac" r="9" ht="30" customHeight="true" x14ac:dyDescent="0.25">
      <c r="B9" s="378" t="s">
        <v>240</v>
      </c>
      <c r="C9" s="379" t="s">
        <v>241</v>
      </c>
    </row>
    <row xmlns:x14ac="http://schemas.microsoft.com/office/spreadsheetml/2009/9/ac" r="10" ht="30" customHeight="true" x14ac:dyDescent="0.25">
      <c r="B10" s="378" t="s">
        <v>150</v>
      </c>
      <c r="C10" s="379" t="s">
        <v>242</v>
      </c>
    </row>
    <row xmlns:x14ac="http://schemas.microsoft.com/office/spreadsheetml/2009/9/ac" r="11" s="382" customFormat="true" ht="6.75" customHeight="true" x14ac:dyDescent="0.25">
      <c r="B11" s="380"/>
      <c r="C11" s="381"/>
    </row>
    <row xmlns:x14ac="http://schemas.microsoft.com/office/spreadsheetml/2009/9/ac" r="12" s="384" customFormat="true" ht="11.25" x14ac:dyDescent="0.2">
      <c r="B12" s="383" t="s">
        <v>243</v>
      </c>
    </row>
    <row xmlns:x14ac="http://schemas.microsoft.com/office/spreadsheetml/2009/9/ac" r="13" x14ac:dyDescent="0.25">
      <c r="B13" s="383" t="s">
        <v>256</v>
      </c>
    </row>
    <row xmlns:x14ac="http://schemas.microsoft.com/office/spreadsheetml/2009/9/ac" r="14" x14ac:dyDescent="0.25">
      <c r="B14" s="385" t="s">
        <v>244</v>
      </c>
    </row>
    <row xmlns:x14ac="http://schemas.microsoft.com/office/spreadsheetml/2009/9/ac" r="15" ht="76.5" customHeight="true" x14ac:dyDescent="0.25">
      <c r="B15" s="586" t="s">
        <v>245</v>
      </c>
      <c r="C15" s="58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8C37-45B2-4502-A623-B09A26508A4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8" customWidth="true"/>
    <col min="2" max="2" width="12.375" style="588" customWidth="true"/>
    <col min="3" max="8" width="9" style="588" customWidth="true"/>
    <col min="9" max="9" width="12.375" style="588" customWidth="true"/>
    <col min="10" max="15" width="9" style="588" customWidth="true"/>
    <col min="16" max="16" width="12.375" style="588" customWidth="true"/>
    <col min="17" max="22" width="9" style="588" customWidth="true"/>
    <col min="23" max="38" width="9" style="588"/>
    <col min="39" max="16384" width="9" style="596"/>
  </cols>
  <sheetData>
    <row xmlns:x14ac="http://schemas.microsoft.com/office/spreadsheetml/2009/9/ac" r="1" s="588" customFormat="true" x14ac:dyDescent="0.2">
      <c r="A1" s="587" t="s">
        <v>152</v>
      </c>
      <c r="B1" s="587"/>
      <c r="C1" s="587"/>
      <c r="D1" s="587"/>
      <c r="E1" s="587"/>
      <c r="F1" s="587"/>
      <c r="G1" s="587"/>
      <c r="H1" s="587"/>
      <c r="I1" s="587"/>
      <c r="J1" s="587"/>
      <c r="K1" s="587"/>
      <c r="L1" s="587"/>
      <c r="M1" s="587"/>
      <c r="N1" s="587"/>
      <c r="O1" s="587"/>
      <c r="P1" s="587"/>
      <c r="Q1" s="587"/>
      <c r="R1" s="587"/>
      <c r="S1" s="587"/>
      <c r="T1" s="587"/>
      <c r="U1" s="587"/>
      <c r="V1" s="587"/>
    </row>
    <row xmlns:x14ac="http://schemas.microsoft.com/office/spreadsheetml/2009/9/ac" r="2" s="588" customFormat="true" x14ac:dyDescent="0.2">
      <c r="A2" s="587"/>
      <c r="B2" s="587"/>
      <c r="C2" s="587"/>
      <c r="D2" s="587"/>
      <c r="E2" s="587"/>
      <c r="F2" s="587"/>
      <c r="G2" s="587"/>
      <c r="H2" s="587"/>
      <c r="I2" s="587"/>
      <c r="J2" s="587"/>
      <c r="K2" s="587"/>
      <c r="L2" s="587"/>
      <c r="M2" s="587"/>
      <c r="N2" s="587"/>
      <c r="O2" s="587"/>
      <c r="P2" s="587"/>
      <c r="Q2" s="587"/>
      <c r="R2" s="587"/>
      <c r="S2" s="587"/>
      <c r="T2" s="587"/>
      <c r="U2" s="587"/>
      <c r="V2" s="587"/>
    </row>
    <row xmlns:x14ac="http://schemas.microsoft.com/office/spreadsheetml/2009/9/ac" r="3" s="588" customFormat="true" ht="18" x14ac:dyDescent="0.2">
      <c r="A3" s="589"/>
      <c r="B3" s="589"/>
      <c r="C3" s="589"/>
      <c r="D3" s="589"/>
      <c r="E3" s="589"/>
      <c r="F3" s="589"/>
      <c r="G3" s="589"/>
      <c r="H3" s="589"/>
      <c r="I3" s="589"/>
      <c r="J3" s="589"/>
      <c r="K3" s="589"/>
      <c r="L3" s="589"/>
      <c r="M3" s="589"/>
      <c r="N3" s="589"/>
      <c r="O3" s="589"/>
      <c r="P3" s="589"/>
      <c r="Q3" s="589"/>
      <c r="R3" s="589"/>
      <c r="S3" s="589"/>
      <c r="T3" s="589"/>
      <c r="U3" s="589"/>
      <c r="V3" s="589"/>
    </row>
    <row xmlns:x14ac="http://schemas.microsoft.com/office/spreadsheetml/2009/9/ac" r="4" ht="15.75" x14ac:dyDescent="0.25">
      <c r="B4" s="590" t="s">
        <v>13</v>
      </c>
      <c r="E4" s="591"/>
      <c r="I4" s="592" t="s">
        <v>14</v>
      </c>
      <c r="P4" s="593" t="s">
        <v>15</v>
      </c>
    </row>
    <row xmlns:x14ac="http://schemas.microsoft.com/office/spreadsheetml/2009/9/ac" r="6" x14ac:dyDescent="0.2">
      <c r="G6" s="594"/>
      <c r="H6" s="594"/>
      <c r="I6" s="594"/>
      <c r="K6" s="594"/>
      <c r="L6" s="594"/>
    </row>
    <row xmlns:x14ac="http://schemas.microsoft.com/office/spreadsheetml/2009/9/ac" r="7" ht="15.75" x14ac:dyDescent="0.2">
      <c r="G7" s="594"/>
      <c r="H7" s="594"/>
      <c r="I7" s="594"/>
      <c r="K7" s="595"/>
      <c r="L7" s="594"/>
    </row>
    <row xmlns:x14ac="http://schemas.microsoft.com/office/spreadsheetml/2009/9/ac" r="8" x14ac:dyDescent="0.2">
      <c r="G8" s="594"/>
      <c r="H8" s="594"/>
      <c r="I8" s="594"/>
      <c r="K8" s="594"/>
      <c r="L8" s="594"/>
    </row>
    <row xmlns:x14ac="http://schemas.microsoft.com/office/spreadsheetml/2009/9/ac" r="9" x14ac:dyDescent="0.2">
      <c r="G9" s="594"/>
      <c r="H9" s="594"/>
      <c r="I9" s="594"/>
      <c r="K9" s="594"/>
      <c r="L9" s="594"/>
    </row>
    <row xmlns:x14ac="http://schemas.microsoft.com/office/spreadsheetml/2009/9/ac" r="10" x14ac:dyDescent="0.2">
      <c r="G10" s="594"/>
      <c r="H10" s="594"/>
      <c r="I10" s="594"/>
      <c r="K10" s="594"/>
      <c r="L10" s="594"/>
    </row>
    <row xmlns:x14ac="http://schemas.microsoft.com/office/spreadsheetml/2009/9/ac" r="11" x14ac:dyDescent="0.2">
      <c r="G11" s="594"/>
      <c r="H11" s="594"/>
      <c r="I11" s="594"/>
      <c r="K11" s="594"/>
      <c r="L11" s="594"/>
    </row>
    <row xmlns:x14ac="http://schemas.microsoft.com/office/spreadsheetml/2009/9/ac" r="12" x14ac:dyDescent="0.2">
      <c r="G12" s="594"/>
      <c r="H12" s="594"/>
      <c r="I12" s="594"/>
      <c r="K12" s="594"/>
      <c r="L12" s="594"/>
    </row>
    <row xmlns:x14ac="http://schemas.microsoft.com/office/spreadsheetml/2009/9/ac" r="13" x14ac:dyDescent="0.2">
      <c r="G13" s="594"/>
      <c r="H13" s="594"/>
      <c r="I13" s="594"/>
      <c r="K13" s="594"/>
      <c r="L13" s="594"/>
    </row>
    <row xmlns:x14ac="http://schemas.microsoft.com/office/spreadsheetml/2009/9/ac" r="14" x14ac:dyDescent="0.2">
      <c r="G14" s="594"/>
      <c r="H14" s="594"/>
      <c r="I14" s="594"/>
      <c r="K14" s="594"/>
      <c r="L14" s="594"/>
    </row>
    <row xmlns:x14ac="http://schemas.microsoft.com/office/spreadsheetml/2009/9/ac" r="15" x14ac:dyDescent="0.2">
      <c r="G15" s="594"/>
      <c r="H15" s="594"/>
      <c r="I15" s="594"/>
      <c r="K15" s="594"/>
      <c r="L15" s="594"/>
    </row>
    <row xmlns:x14ac="http://schemas.microsoft.com/office/spreadsheetml/2009/9/ac" r="16" x14ac:dyDescent="0.2">
      <c r="G16" s="594"/>
      <c r="H16" s="594"/>
      <c r="I16" s="594"/>
      <c r="K16" s="594"/>
      <c r="L16" s="594"/>
    </row>
    <row xmlns:x14ac="http://schemas.microsoft.com/office/spreadsheetml/2009/9/ac" r="17" x14ac:dyDescent="0.2">
      <c r="G17" s="594"/>
      <c r="H17" s="594"/>
      <c r="I17" s="594"/>
      <c r="K17" s="594"/>
      <c r="L17" s="594"/>
    </row>
    <row xmlns:x14ac="http://schemas.microsoft.com/office/spreadsheetml/2009/9/ac" r="18" x14ac:dyDescent="0.2">
      <c r="G18" s="594"/>
      <c r="H18" s="594"/>
      <c r="I18" s="594"/>
      <c r="K18" s="594"/>
      <c r="L18" s="594"/>
    </row>
    <row xmlns:x14ac="http://schemas.microsoft.com/office/spreadsheetml/2009/9/ac" r="19" x14ac:dyDescent="0.2">
      <c r="G19" s="594"/>
      <c r="H19" s="594"/>
      <c r="I19" s="594"/>
      <c r="K19" s="594"/>
      <c r="L19" s="594"/>
    </row>
    <row xmlns:x14ac="http://schemas.microsoft.com/office/spreadsheetml/2009/9/ac" r="20" x14ac:dyDescent="0.2">
      <c r="G20" s="594"/>
      <c r="H20" s="594"/>
      <c r="I20" s="594"/>
      <c r="K20" s="594"/>
      <c r="L20" s="594"/>
    </row>
    <row xmlns:x14ac="http://schemas.microsoft.com/office/spreadsheetml/2009/9/ac" r="21" x14ac:dyDescent="0.2">
      <c r="G21" s="594"/>
      <c r="H21" s="594"/>
      <c r="I21" s="594"/>
      <c r="K21" s="594"/>
      <c r="L21" s="594"/>
    </row>
    <row xmlns:x14ac="http://schemas.microsoft.com/office/spreadsheetml/2009/9/ac" r="23" x14ac:dyDescent="0.2">
      <c r="B23" s="597"/>
    </row>
    <row xmlns:x14ac="http://schemas.microsoft.com/office/spreadsheetml/2009/9/ac" r="25" x14ac:dyDescent="0.2">
      <c r="B25" s="598"/>
      <c r="C25" s="598" t="str">
        <f>+IF(OR((C28="National*"),(D28="Urban*"),(E28="Rural*"),(F28="Pre-primary*"),(G28="Primary*"),(H28="Secondary^"),(C28="National*^"),(D28="Urban*^"),(E28="Rural*^"),(F28="Pre-primary*^"),(G28="Primary*^"),(H28="Secondary*^")),"*No basic service estimate available","")</f>
        <v>*No basic service estimate available</v>
      </c>
      <c r="J25" s="598" t="str">
        <f>+IF(OR((J28="National*"),(K28="Urban*"),(L28="Rural*"),(M28="Pre-primary*"),(N28="Primary*"),(O28="Secondary^"),(J28="National*^"),(K28="Urban*^"),(L28="Rural*^"),(M28="Pre-primary*^"),(N28="Primary*^"),(O28="Secondary*^")),"*No basic service estimate available","")</f>
        <v>*No basic service estimate available</v>
      </c>
      <c r="Q25" s="59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7"/>
      <c r="C26" s="598" t="str">
        <f>+IF(OR((C28="National*^"),(D28="Urban*^"),(E28="Rural*^"),(F28="Pre-primary*^"),(G28="Primary*^"),(H28="Secondary*^")),"^Facilities that cannot be classified as improved or unimproved are treated as limited","")</f>
        <v/>
      </c>
      <c r="J26" s="598" t="str">
        <f>+IF(OR((J28="National*^"),(K28="Urban*^"),(L28="Rural*^"),(M28="Pre-primary*^"),(N28="Primary*^"),(O28="Secondary*^")),"^Facilities that cannot be classified as improved or unimproved are treated as limited","")</f>
        <v/>
      </c>
      <c r="Q26" s="598" t="str">
        <f>+IF(OR((Q28="National*^"),(R28="Urban*^"),(S28="Rural*^"),(T28="Pre-primary*^"),(U28="Primary*^"),(V28="Secondary*^")),"^Facilities that cannot be classified as having water or not are treated as limited","")</f>
        <v/>
      </c>
    </row>
    <row xmlns:x14ac="http://schemas.microsoft.com/office/spreadsheetml/2009/9/ac" r="27" x14ac:dyDescent="0.2">
      <c r="B27" s="599" t="str">
        <f>+Introduction!C7</f>
        <v>Paraguay</v>
      </c>
      <c r="C27" s="600" t="s">
        <v>210</v>
      </c>
      <c r="D27" s="600"/>
      <c r="E27" s="600"/>
      <c r="F27" s="600"/>
      <c r="G27" s="600"/>
      <c r="H27" s="600"/>
      <c r="I27" s="601" t="str">
        <f>+B27</f>
        <v>Paraguay</v>
      </c>
      <c r="J27" s="602" t="s">
        <v>14</v>
      </c>
      <c r="K27" s="603"/>
      <c r="L27" s="603"/>
      <c r="M27" s="603"/>
      <c r="N27" s="603"/>
      <c r="O27" s="603"/>
      <c r="P27" s="604" t="str">
        <f>+B27</f>
        <v>Paraguay</v>
      </c>
      <c r="Q27" s="605" t="s">
        <v>15</v>
      </c>
      <c r="R27" s="605"/>
      <c r="S27" s="605"/>
      <c r="T27" s="605"/>
      <c r="U27" s="605"/>
      <c r="V27" s="606"/>
      <c r="AM27" s="588"/>
      <c r="AN27" s="588"/>
      <c r="AO27" s="588"/>
      <c r="AP27" s="588"/>
      <c r="AQ27" s="588"/>
      <c r="AR27" s="588"/>
      <c r="AS27" s="588"/>
      <c r="AT27" s="588"/>
      <c r="AU27" s="588"/>
    </row>
    <row xmlns:x14ac="http://schemas.microsoft.com/office/spreadsheetml/2009/9/ac" r="28" x14ac:dyDescent="0.2">
      <c r="B28" s="607"/>
      <c r="C28" s="608" t="str">
        <f>IF(AND(C30=0.0000000001,C31=0.0000000001,C32=0.0000000001), "National*",IF(AND(C30=0.0000000001,ISNUMBER(C32)),"National*", "National"))</f>
        <v>National</v>
      </c>
      <c r="D28" s="609" t="str">
        <f>IF(AND(D30=0.0000000001,D31=0.0000000001,D32=0.0000000001), "Urban*",IF(AND(D30=0.0000000001,ISNUMBER(D32)),"Urban*", "Urban"))</f>
        <v>Urban*</v>
      </c>
      <c r="E28" s="609" t="str">
        <f>IF(AND(E30=0.0000000001,E31=0.0000000001,E32=0.0000000001), "Rural*",IF(AND(E30=0.0000000001,ISNUMBER(E32)),"Rural*", "Rural"))</f>
        <v>Rural*</v>
      </c>
      <c r="F28" s="609" t="str">
        <f>IF(AND(F30=0.0000000001,F31=0.0000000001,F32=0.0000000001), "Pre-primary*",IF(AND(F30=0.0000000001,ISNUMBER(F32)),"Pre-primary*", "Pre-primary"))</f>
        <v>Pre-primary*</v>
      </c>
      <c r="G28" s="609" t="str">
        <f>IF(AND(G30=0.0000000001,G31=0.0000000001,G32=0.0000000001), "Primary*",IF(AND(G30=0.0000000001,ISNUMBER(G32)),"Primary*", "Primary"))</f>
        <v>Primary*</v>
      </c>
      <c r="H28" s="609" t="str">
        <f>IF(AND(H30=0.0000000001,H31=0.0000000001,H32=0.0000000001), "Secondary*",IF(AND(H30=0.0000000001,ISNUMBER(H32)),"Secondary*", "Secondary"))</f>
        <v>Secondary*</v>
      </c>
      <c r="I28" s="607"/>
      <c r="J28" s="610" t="str">
        <f>IF(AND(J30=0.0000000001,J31=0.0000000001,J32=0.0000000001), "National*",IF(AND(J30=0.0000000001,ISNUMBER(J32)),"National*", "National"))</f>
        <v>National</v>
      </c>
      <c r="K28" s="609" t="str">
        <f>IF(AND(K30=0.0000000001,K31=0.0000000001,K32=0.0000000001), "Urban*",IF(AND(K30=0.0000000001,ISNUMBER(K32)),"Urban*", "Urban"))</f>
        <v>Urban</v>
      </c>
      <c r="L28" s="609" t="str">
        <f>IF(AND(L30=0.0000000001,L31=0.0000000001,L32=0.0000000001), "Rural*",IF(AND(L30=0.0000000001,ISNUMBER(L32)),"Rural*", "Rural"))</f>
        <v>Rural</v>
      </c>
      <c r="M28" s="609" t="str">
        <f>IF(AND(M30=0.0000000001,M31=0.0000000001,M32=0.0000000001), "Pre-primary*",IF(AND(M30=0.0000000001,ISNUMBER(M32)),"Pre-primary*", "Pre-primary"))</f>
        <v>Pre-primary*</v>
      </c>
      <c r="N28" s="609" t="str">
        <f>IF(AND(N30=0.0000000001,N31=0.0000000001,N32=0.0000000001), "Primary*",IF(AND(N30=0.0000000001,ISNUMBER(N32)),"Primary*", "Primary"))</f>
        <v>Primary</v>
      </c>
      <c r="O28" s="609" t="str">
        <f>IF(AND(O30=0.0000000001,O31=0.0000000001,O32=0.0000000001), "Secondary*",IF(AND(O30=0.0000000001,ISNUMBER(O32)),"Secondary*", "Secondary"))</f>
        <v>Secondary</v>
      </c>
      <c r="P28" s="611"/>
      <c r="Q28" s="612" t="str">
        <f>IF(AND(Q30=0.0000000001,Q31=0.0000000001,Q32=0.0000000001), "National*",IF(AND(Q30=0.0000000001,ISNUMBER(Q32)),"National*", "National"))</f>
        <v>National</v>
      </c>
      <c r="R28" s="609" t="str">
        <f>IF(AND(R30=0.0000000001,R31=0.0000000001,R32=0.0000000001), "Urban*",IF(AND(R30=0.0000000001,ISNUMBER(R32)),"Urban*", "Urban"))</f>
        <v>Urban*</v>
      </c>
      <c r="S28" s="609" t="str">
        <f>IF(AND(S30=0.0000000001,S31=0.0000000001,S32=0.0000000001), "Rural*",IF(AND(S30=0.0000000001,ISNUMBER(S32)),"Rural*", "Rural"))</f>
        <v>Rural*</v>
      </c>
      <c r="T28" s="609" t="str">
        <f>IF(AND(T30=0.0000000001,T31=0.0000000001,T32=0.0000000001), "Pre-primary*",IF(AND(T30=0.0000000001,ISNUMBER(T32)),"Pre-primary*", "Pre-primary"))</f>
        <v>Pre-primary*</v>
      </c>
      <c r="U28" s="609" t="str">
        <f>IF(AND(U30=0.0000000001,U31=0.0000000001,U32=0.0000000001), "Primary*",IF(AND(U30=0.0000000001,ISNUMBER(U32)),"Primary*", "Primary"))</f>
        <v>Primary</v>
      </c>
      <c r="V28" s="613" t="str">
        <f>IF(AND(V30=0.0000000001,V31=0.0000000001,V32=0.0000000001), "Secondary*",IF(AND(V30=0.0000000001,ISNUMBER(V32)),"Secondary*", "Secondary"))</f>
        <v>Secondary*</v>
      </c>
      <c r="AM28" s="588"/>
      <c r="AN28" s="588"/>
      <c r="AO28" s="588"/>
      <c r="AP28" s="588"/>
      <c r="AQ28" s="588"/>
      <c r="AR28" s="588"/>
      <c r="AS28" s="588"/>
      <c r="AT28" s="588"/>
      <c r="AU28" s="588"/>
    </row>
    <row xmlns:x14ac="http://schemas.microsoft.com/office/spreadsheetml/2009/9/ac" r="29" ht="15.75" thickBot="true" x14ac:dyDescent="0.25">
      <c r="B29" s="607"/>
      <c r="C29" s="614">
        <f>IF(ISNUMBER(Regressions!B4), Regressions!B4, "-")</f>
        <v>2022</v>
      </c>
      <c r="D29" s="615">
        <f>C29</f>
        <v>2022</v>
      </c>
      <c r="E29" s="615">
        <f>D29</f>
        <v>2022</v>
      </c>
      <c r="F29" s="615">
        <f>E29</f>
        <v>2022</v>
      </c>
      <c r="G29" s="615">
        <f>F29</f>
        <v>2022</v>
      </c>
      <c r="H29" s="615">
        <f>F29</f>
        <v>2022</v>
      </c>
      <c r="I29" s="607"/>
      <c r="J29" s="616">
        <f>IF(ISNUMBER(Regressions!K4), Regressions!K4, "-")</f>
        <v>2023</v>
      </c>
      <c r="K29" s="617">
        <f>J29</f>
        <v>2023</v>
      </c>
      <c r="L29" s="617">
        <f>K29</f>
        <v>2023</v>
      </c>
      <c r="M29" s="617">
        <f>L29</f>
        <v>2023</v>
      </c>
      <c r="N29" s="617">
        <f>M29</f>
        <v>2023</v>
      </c>
      <c r="O29" s="617">
        <f>M29</f>
        <v>2023</v>
      </c>
      <c r="P29" s="611"/>
      <c r="Q29" s="618">
        <f>IF(ISNUMBER(Regressions!T4), Regressions!T4, "-")</f>
        <v>2020</v>
      </c>
      <c r="R29" s="619">
        <f>Q29</f>
        <v>2020</v>
      </c>
      <c r="S29" s="619">
        <f>R29</f>
        <v>2020</v>
      </c>
      <c r="T29" s="619">
        <f>S29</f>
        <v>2020</v>
      </c>
      <c r="U29" s="619">
        <f>T29</f>
        <v>2020</v>
      </c>
      <c r="V29" s="620">
        <f>T29</f>
        <v>2020</v>
      </c>
      <c r="AM29" s="588"/>
      <c r="AN29" s="588"/>
      <c r="AO29" s="588"/>
      <c r="AP29" s="588"/>
      <c r="AQ29" s="588"/>
      <c r="AR29" s="588"/>
      <c r="AS29" s="588"/>
      <c r="AT29" s="588"/>
      <c r="AU29" s="588"/>
    </row>
    <row xmlns:x14ac="http://schemas.microsoft.com/office/spreadsheetml/2009/9/ac" r="30" x14ac:dyDescent="0.2">
      <c r="B30" s="621" t="s">
        <v>155</v>
      </c>
      <c r="C30" s="622">
        <f>IF(ISNUMBER(Regressions!C4), Regressions!C4, 0.0000000001)</f>
        <v>72.301604490000003</v>
      </c>
      <c r="D30" s="622">
        <f>IF(ISNUMBER(Regressions!D4), Regressions!D4, 0.0000000001)</f>
        <v>1E-10</v>
      </c>
      <c r="E30" s="622">
        <f>IF(ISNUMBER(Regressions!E4), Regressions!E4, 0.0000000001)</f>
        <v>1E-10</v>
      </c>
      <c r="F30" s="622">
        <f>IF(ISNUMBER(Regressions!F4), Regressions!F4, 0.0000000001)</f>
        <v>1E-10</v>
      </c>
      <c r="G30" s="622">
        <f>IF(ISNUMBER(Regressions!G4), Regressions!G4, 0.0000000001)</f>
        <v>1E-10</v>
      </c>
      <c r="H30" s="622">
        <f>IF(ISNUMBER(Regressions!H4), Regressions!H4, 0.0000000001)</f>
        <v>1E-10</v>
      </c>
      <c r="I30" s="623" t="s">
        <v>155</v>
      </c>
      <c r="J30" s="622">
        <f>IF(ISNUMBER(Regressions!L4), Regressions!L4,0.0000000001)</f>
        <v>94.100983279999994</v>
      </c>
      <c r="K30" s="622">
        <f>IF(ISNUMBER(Regressions!M4), Regressions!M4,0.0000000001)</f>
        <v>92.511112620000006</v>
      </c>
      <c r="L30" s="622">
        <f>IF(ISNUMBER(Regressions!N4), Regressions!N4,0.0000000001)</f>
        <v>94.755578270000001</v>
      </c>
      <c r="M30" s="622">
        <f>IF(ISNUMBER(Regressions!O4), Regressions!O4,0.0000000001)</f>
        <v>1E-10</v>
      </c>
      <c r="N30" s="622">
        <f>IF(ISNUMBER(Regressions!P4), Regressions!P4,0.0000000001)</f>
        <v>94.100983279999994</v>
      </c>
      <c r="O30" s="622">
        <f>IF(ISNUMBER(Regressions!Q4), Regressions!Q4,0.0000000001)</f>
        <v>90.47619048</v>
      </c>
      <c r="P30" s="624" t="s">
        <v>155</v>
      </c>
      <c r="Q30" s="622">
        <f>IF(ISNUMBER(Regressions!U4), Regressions!U4,0.0000000001)</f>
        <v>61.873420000000003</v>
      </c>
      <c r="R30" s="622">
        <f>IF(ISNUMBER(Regressions!V4), Regressions!V4,0.0000000001)</f>
        <v>1E-10</v>
      </c>
      <c r="S30" s="622">
        <f>IF(ISNUMBER(Regressions!W4), Regressions!W4,0.0000000001)</f>
        <v>1E-10</v>
      </c>
      <c r="T30" s="622">
        <f>IF(ISNUMBER(Regressions!X4), Regressions!X4,0.0000000001)</f>
        <v>1E-10</v>
      </c>
      <c r="U30" s="622">
        <f>IF(ISNUMBER(Regressions!Y4), Regressions!Y4,0.0000000001)</f>
        <v>61.873420000000003</v>
      </c>
      <c r="V30" s="625">
        <f>IF(ISNUMBER(Regressions!Z4), Regressions!Z4,0.0000000001)</f>
        <v>1E-10</v>
      </c>
      <c r="AM30" s="588"/>
      <c r="AN30" s="588"/>
      <c r="AO30" s="588"/>
      <c r="AP30" s="588"/>
      <c r="AQ30" s="588"/>
      <c r="AR30" s="588"/>
      <c r="AS30" s="588"/>
      <c r="AT30" s="588"/>
      <c r="AU30" s="588"/>
    </row>
    <row xmlns:x14ac="http://schemas.microsoft.com/office/spreadsheetml/2009/9/ac" r="31" x14ac:dyDescent="0.2">
      <c r="B31" s="626" t="s">
        <v>156</v>
      </c>
      <c r="C31" s="622">
        <f>IF(ISNUMBER(Regressions!C5), Regressions!C5, 0.0000000001)</f>
        <v>27.698395510000001</v>
      </c>
      <c r="D31" s="622">
        <f>IF(ISNUMBER(Regressions!D5), Regressions!D5, 0.0000000001)</f>
        <v>1E-10</v>
      </c>
      <c r="E31" s="622">
        <f>IF(ISNUMBER(Regressions!E5), Regressions!E5, 0.0000000001)</f>
        <v>1E-10</v>
      </c>
      <c r="F31" s="622">
        <f>IF(ISNUMBER(Regressions!F5), Regressions!F5, 0.0000000001)</f>
        <v>1E-10</v>
      </c>
      <c r="G31" s="622">
        <f>IF(ISNUMBER(Regressions!G5), Regressions!G5, 0.0000000001)</f>
        <v>1E-10</v>
      </c>
      <c r="H31" s="622">
        <f>IF(ISNUMBER(Regressions!H5), Regressions!H5, 0.0000000001)</f>
        <v>1E-10</v>
      </c>
      <c r="I31" s="627" t="s">
        <v>156</v>
      </c>
      <c r="J31" s="622">
        <f>IF(ISNUMBER(Regressions!L5), Regressions!L5,0.0000000001)</f>
        <v>1E-10</v>
      </c>
      <c r="K31" s="622">
        <f>IF(ISNUMBER(Regressions!M5), Regressions!M5,0.0000000001)</f>
        <v>1E-10</v>
      </c>
      <c r="L31" s="622">
        <f>IF(ISNUMBER(Regressions!N5), Regressions!N5,0.0000000001)</f>
        <v>1E-10</v>
      </c>
      <c r="M31" s="622">
        <f>IF(ISNUMBER(Regressions!O5), Regressions!O5,0.0000000001)</f>
        <v>1E-10</v>
      </c>
      <c r="N31" s="622">
        <f>IF(ISNUMBER(Regressions!P5), Regressions!P5,0.0000000001)</f>
        <v>1E-10</v>
      </c>
      <c r="O31" s="622">
        <f>IF(ISNUMBER(Regressions!Q5), Regressions!Q5,0.0000000001)</f>
        <v>1E-10</v>
      </c>
      <c r="P31" s="628" t="s">
        <v>156</v>
      </c>
      <c r="Q31" s="622">
        <f>IF(ISNUMBER(Regressions!U5), Regressions!U5,0.0000000001)</f>
        <v>1E-10</v>
      </c>
      <c r="R31" s="622">
        <f>IF(ISNUMBER(Regressions!V5), Regressions!V5,0.0000000001)</f>
        <v>1E-10</v>
      </c>
      <c r="S31" s="622">
        <f>IF(ISNUMBER(Regressions!W5), Regressions!W5,0.0000000001)</f>
        <v>1E-10</v>
      </c>
      <c r="T31" s="622">
        <f>IF(ISNUMBER(Regressions!X5), Regressions!X5,0.0000000001)</f>
        <v>1E-10</v>
      </c>
      <c r="U31" s="622">
        <f>IF(ISNUMBER(Regressions!Y5), Regressions!Y5,0.0000000001)</f>
        <v>1E-10</v>
      </c>
      <c r="V31" s="625">
        <f>IF(ISNUMBER(Regressions!Z5), Regressions!Z5,0.0000000001)</f>
        <v>1E-10</v>
      </c>
      <c r="AM31" s="588"/>
      <c r="AN31" s="588"/>
      <c r="AO31" s="588"/>
      <c r="AP31" s="588"/>
      <c r="AQ31" s="588"/>
      <c r="AR31" s="588"/>
      <c r="AS31" s="588"/>
      <c r="AT31" s="588"/>
      <c r="AU31" s="588"/>
    </row>
    <row xmlns:x14ac="http://schemas.microsoft.com/office/spreadsheetml/2009/9/ac" r="32" x14ac:dyDescent="0.2">
      <c r="B32" s="626" t="s">
        <v>154</v>
      </c>
      <c r="C32" s="622">
        <f>IF(ISNUMBER(Regressions!C6), Regressions!C6, 0.0000000001)</f>
        <v>0</v>
      </c>
      <c r="D32" s="622">
        <f>IF(ISNUMBER(Regressions!D6), Regressions!D6, 0.0000000001)</f>
        <v>0</v>
      </c>
      <c r="E32" s="622">
        <f>IF(ISNUMBER(Regressions!E6), Regressions!E6, 0.0000000001)</f>
        <v>0</v>
      </c>
      <c r="F32" s="622">
        <f>IF(ISNUMBER(Regressions!F6), Regressions!F6, 0.0000000001)</f>
        <v>1E-10</v>
      </c>
      <c r="G32" s="622">
        <f>IF(ISNUMBER(Regressions!G6), Regressions!G6, 0.0000000001)</f>
        <v>0</v>
      </c>
      <c r="H32" s="622">
        <f>IF(ISNUMBER(Regressions!H6), Regressions!H6, 0.0000000001)</f>
        <v>2.9411764709999999</v>
      </c>
      <c r="I32" s="629" t="s">
        <v>154</v>
      </c>
      <c r="J32" s="622">
        <f>IF(ISNUMBER(Regressions!L6), Regressions!L6,0.0000000001)</f>
        <v>1E-10</v>
      </c>
      <c r="K32" s="622">
        <f>IF(ISNUMBER(Regressions!M6), Regressions!M6,0.0000000001)</f>
        <v>1E-10</v>
      </c>
      <c r="L32" s="622">
        <f>IF(ISNUMBER(Regressions!N6), Regressions!N6,0.0000000001)</f>
        <v>1E-10</v>
      </c>
      <c r="M32" s="622">
        <f>IF(ISNUMBER(Regressions!O6), Regressions!O6,0.0000000001)</f>
        <v>1E-10</v>
      </c>
      <c r="N32" s="622">
        <f>IF(ISNUMBER(Regressions!P6), Regressions!P6,0.0000000001)</f>
        <v>1E-10</v>
      </c>
      <c r="O32" s="622">
        <f>IF(ISNUMBER(Regressions!Q6), Regressions!Q6,0.0000000001)</f>
        <v>1E-10</v>
      </c>
      <c r="P32" s="630" t="s">
        <v>154</v>
      </c>
      <c r="Q32" s="622">
        <f>IF(ISNUMBER(Regressions!U6), Regressions!U6,0.0000000001)</f>
        <v>1E-10</v>
      </c>
      <c r="R32" s="622">
        <f>IF(ISNUMBER(Regressions!V6), Regressions!V6,0.0000000001)</f>
        <v>1E-10</v>
      </c>
      <c r="S32" s="622">
        <f>IF(ISNUMBER(Regressions!W6), Regressions!W6,0.0000000001)</f>
        <v>1E-10</v>
      </c>
      <c r="T32" s="622">
        <f>IF(ISNUMBER(Regressions!X6), Regressions!X6,0.0000000001)</f>
        <v>1E-10</v>
      </c>
      <c r="U32" s="622">
        <f>IF(ISNUMBER(Regressions!Y6), Regressions!Y6,0.0000000001)</f>
        <v>1E-10</v>
      </c>
      <c r="V32" s="625">
        <f>IF(ISNUMBER(Regressions!Z6), Regressions!Z6,0.0000000001)</f>
        <v>1E-10</v>
      </c>
      <c r="AM32" s="588"/>
      <c r="AN32" s="588"/>
      <c r="AO32" s="588"/>
      <c r="AP32" s="588"/>
      <c r="AQ32" s="588"/>
      <c r="AR32" s="588"/>
      <c r="AS32" s="588"/>
      <c r="AT32" s="588"/>
      <c r="AU32" s="588"/>
    </row>
    <row xmlns:x14ac="http://schemas.microsoft.com/office/spreadsheetml/2009/9/ac" r="33" ht="15.75" thickBot="true" x14ac:dyDescent="0.25">
      <c r="B33" s="631" t="s">
        <v>211</v>
      </c>
      <c r="C33" s="632">
        <f>IF(ISNUMBER(Regressions!C7), Regressions!C7, 0.0000000001)</f>
        <v>0</v>
      </c>
      <c r="D33" s="632">
        <f>IF(ISNUMBER(Regressions!D7), Regressions!D7, 0.0000000001)</f>
        <v>100</v>
      </c>
      <c r="E33" s="632">
        <f>IF(ISNUMBER(Regressions!E7), Regressions!E7, 0.0000000001)</f>
        <v>100</v>
      </c>
      <c r="F33" s="632">
        <f>IF(ISNUMBER(Regressions!F7), Regressions!F7, 0.0000000001)</f>
        <v>100</v>
      </c>
      <c r="G33" s="632">
        <f>IF(ISNUMBER(Regressions!G7), Regressions!G7, 0.0000000001)</f>
        <v>100</v>
      </c>
      <c r="H33" s="632">
        <f>IF(ISNUMBER(Regressions!H7), Regressions!H7, 0.0000000001)</f>
        <v>97.058823529999998</v>
      </c>
      <c r="I33" s="633" t="s">
        <v>211</v>
      </c>
      <c r="J33" s="634">
        <f>IF(ISNUMBER(Regressions!L7), Regressions!L7,0.0000000001)</f>
        <v>5.8990167189999996</v>
      </c>
      <c r="K33" s="632">
        <f>IF(ISNUMBER(Regressions!M7), Regressions!M7,0.0000000001)</f>
        <v>7.488887385</v>
      </c>
      <c r="L33" s="632">
        <f>IF(ISNUMBER(Regressions!N7), Regressions!N7,0.0000000001)</f>
        <v>5.2444217340000003</v>
      </c>
      <c r="M33" s="632">
        <f>IF(ISNUMBER(Regressions!O7), Regressions!O7,0.0000000001)</f>
        <v>100</v>
      </c>
      <c r="N33" s="632">
        <f>IF(ISNUMBER(Regressions!P7), Regressions!P7,0.0000000001)</f>
        <v>5.8990167189999996</v>
      </c>
      <c r="O33" s="632">
        <f>IF(ISNUMBER(Regressions!Q7), Regressions!Q7,0.0000000001)</f>
        <v>9.5238095240000007</v>
      </c>
      <c r="P33" s="635" t="s">
        <v>211</v>
      </c>
      <c r="Q33" s="634">
        <f>IF(ISNUMBER(Regressions!U7), Regressions!U7,0.0000000001)</f>
        <v>38.126579999999997</v>
      </c>
      <c r="R33" s="634">
        <f>IF(ISNUMBER(Regressions!V7), Regressions!V7,0.0000000001)</f>
        <v>100</v>
      </c>
      <c r="S33" s="632">
        <f>IF(ISNUMBER(Regressions!W7), Regressions!W7,0.0000000001)</f>
        <v>100</v>
      </c>
      <c r="T33" s="632">
        <f>IF(ISNUMBER(Regressions!X7), Regressions!X7,0.0000000001)</f>
        <v>100</v>
      </c>
      <c r="U33" s="632">
        <f>IF(ISNUMBER(Regressions!Y7), Regressions!Y7,0.0000000001)</f>
        <v>38.126579999999997</v>
      </c>
      <c r="V33" s="636">
        <f>IF(ISNUMBER(Regressions!Z7), Regressions!Z7,0.0000000001)</f>
        <v>100</v>
      </c>
    </row>
    <row xmlns:x14ac="http://schemas.microsoft.com/office/spreadsheetml/2009/9/ac" r="34" x14ac:dyDescent="0.2">
      <c r="B34" s="637" t="s">
        <v>259</v>
      </c>
    </row>
    <row xmlns:x14ac="http://schemas.microsoft.com/office/spreadsheetml/2009/9/ac" r="35" ht="6" customHeight="true" x14ac:dyDescent="0.2"/>
    <row xmlns:x14ac="http://schemas.microsoft.com/office/spreadsheetml/2009/9/ac" r="36" s="588" customFormat="true" ht="50.1" customHeight="true" x14ac:dyDescent="0.2">
      <c r="B36" s="638" t="s">
        <v>34</v>
      </c>
      <c r="C36" s="639" t="s">
        <v>272</v>
      </c>
      <c r="D36" s="639"/>
      <c r="E36" s="639"/>
      <c r="F36" s="639"/>
      <c r="G36" s="639"/>
      <c r="H36" s="639"/>
      <c r="I36" s="638" t="s">
        <v>34</v>
      </c>
      <c r="J36" s="640" t="s">
        <v>273</v>
      </c>
      <c r="K36" s="641"/>
      <c r="L36" s="641"/>
      <c r="M36" s="641"/>
      <c r="N36" s="641"/>
      <c r="O36" s="641"/>
      <c r="P36" s="638" t="s">
        <v>34</v>
      </c>
      <c r="Q36" s="642" t="s">
        <v>274</v>
      </c>
      <c r="R36" s="642"/>
      <c r="S36" s="642"/>
      <c r="T36" s="642"/>
      <c r="U36" s="642"/>
      <c r="V36" s="642"/>
    </row>
    <row xmlns:x14ac="http://schemas.microsoft.com/office/spreadsheetml/2009/9/ac" r="37" ht="50.1" customHeight="true" x14ac:dyDescent="0.2">
      <c r="B37" s="638" t="s">
        <v>35</v>
      </c>
      <c r="C37" s="643" t="s">
        <v>275</v>
      </c>
      <c r="D37" s="643"/>
      <c r="E37" s="643"/>
      <c r="F37" s="643"/>
      <c r="G37" s="643"/>
      <c r="H37" s="643"/>
      <c r="I37" s="638" t="s">
        <v>35</v>
      </c>
      <c r="J37" s="643" t="s">
        <v>276</v>
      </c>
      <c r="K37" s="643"/>
      <c r="L37" s="643"/>
      <c r="M37" s="643"/>
      <c r="N37" s="643"/>
      <c r="O37" s="643"/>
      <c r="P37" s="638" t="s">
        <v>35</v>
      </c>
      <c r="Q37" s="643" t="s">
        <v>277</v>
      </c>
      <c r="R37" s="643"/>
      <c r="S37" s="643"/>
      <c r="T37" s="643"/>
      <c r="U37" s="643"/>
      <c r="V37" s="643"/>
    </row>
    <row xmlns:x14ac="http://schemas.microsoft.com/office/spreadsheetml/2009/9/ac" r="38" ht="50.1" customHeight="true" x14ac:dyDescent="0.2">
      <c r="B38" s="638" t="s">
        <v>36</v>
      </c>
      <c r="C38" s="644" t="s">
        <v>278</v>
      </c>
      <c r="D38" s="644"/>
      <c r="E38" s="644"/>
      <c r="F38" s="644"/>
      <c r="G38" s="644"/>
      <c r="H38" s="644"/>
      <c r="I38" s="638" t="s">
        <v>36</v>
      </c>
      <c r="J38" s="644" t="s">
        <v>279</v>
      </c>
      <c r="K38" s="644"/>
      <c r="L38" s="644"/>
      <c r="M38" s="644"/>
      <c r="N38" s="644"/>
      <c r="O38" s="644"/>
      <c r="P38" s="638" t="s">
        <v>36</v>
      </c>
      <c r="Q38" s="644" t="s">
        <v>280</v>
      </c>
      <c r="R38" s="644"/>
      <c r="S38" s="644"/>
      <c r="T38" s="644"/>
      <c r="U38" s="644"/>
      <c r="V38" s="644"/>
    </row>
    <row xmlns:x14ac="http://schemas.microsoft.com/office/spreadsheetml/2009/9/ac" r="39" ht="50.1" customHeight="true" x14ac:dyDescent="0.2">
      <c r="B39" s="638" t="s">
        <v>211</v>
      </c>
      <c r="C39" s="645" t="s">
        <v>281</v>
      </c>
      <c r="D39" s="645"/>
      <c r="E39" s="645"/>
      <c r="F39" s="645"/>
      <c r="G39" s="645"/>
      <c r="H39" s="645"/>
      <c r="I39" s="638" t="s">
        <v>211</v>
      </c>
      <c r="J39" s="645" t="s">
        <v>281</v>
      </c>
      <c r="K39" s="645"/>
      <c r="L39" s="645"/>
      <c r="M39" s="645"/>
      <c r="N39" s="645"/>
      <c r="O39" s="645"/>
      <c r="P39" s="638" t="s">
        <v>211</v>
      </c>
      <c r="Q39" s="645" t="s">
        <v>281</v>
      </c>
      <c r="R39" s="645"/>
      <c r="S39" s="645"/>
      <c r="T39" s="645"/>
      <c r="U39" s="645"/>
      <c r="V39" s="64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259</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121</v>
      </c>
      <c r="G4" s="137" t="s">
        <v>25</v>
      </c>
      <c r="H4" s="138" t="s">
        <v>19</v>
      </c>
      <c r="I4" s="139" t="s">
        <v>121</v>
      </c>
      <c r="J4" s="137" t="s">
        <v>25</v>
      </c>
      <c r="K4" s="138" t="s">
        <v>19</v>
      </c>
      <c r="L4" s="139" t="s">
        <v>121</v>
      </c>
      <c r="M4" s="137" t="s">
        <v>25</v>
      </c>
      <c r="N4" s="138" t="s">
        <v>19</v>
      </c>
      <c r="O4" s="139" t="s">
        <v>121</v>
      </c>
      <c r="P4" s="137" t="s">
        <v>25</v>
      </c>
      <c r="Q4" s="138" t="s">
        <v>19</v>
      </c>
      <c r="R4" s="139" t="s">
        <v>121</v>
      </c>
      <c r="S4" s="137" t="s">
        <v>25</v>
      </c>
      <c r="T4" s="138" t="s">
        <v>19</v>
      </c>
      <c r="U4" s="140" t="s">
        <v>121</v>
      </c>
      <c r="V4" s="141" t="s">
        <v>25</v>
      </c>
      <c r="W4" s="142" t="s">
        <v>19</v>
      </c>
      <c r="X4" s="142" t="s">
        <v>21</v>
      </c>
      <c r="Y4" s="142" t="s">
        <v>29</v>
      </c>
      <c r="Z4" s="144" t="s">
        <v>122</v>
      </c>
      <c r="AA4" s="141" t="s">
        <v>25</v>
      </c>
      <c r="AB4" s="142" t="s">
        <v>19</v>
      </c>
      <c r="AC4" s="142" t="s">
        <v>21</v>
      </c>
      <c r="AD4" s="142" t="s">
        <v>29</v>
      </c>
      <c r="AE4" s="144" t="s">
        <v>122</v>
      </c>
      <c r="AF4" s="141" t="s">
        <v>25</v>
      </c>
      <c r="AG4" s="142" t="s">
        <v>19</v>
      </c>
      <c r="AH4" s="142" t="s">
        <v>21</v>
      </c>
      <c r="AI4" s="142" t="s">
        <v>29</v>
      </c>
      <c r="AJ4" s="144" t="s">
        <v>122</v>
      </c>
      <c r="AK4" s="141" t="s">
        <v>25</v>
      </c>
      <c r="AL4" s="142" t="s">
        <v>19</v>
      </c>
      <c r="AM4" s="142" t="s">
        <v>21</v>
      </c>
      <c r="AN4" s="142" t="s">
        <v>29</v>
      </c>
      <c r="AO4" s="144" t="s">
        <v>122</v>
      </c>
      <c r="AP4" s="141" t="s">
        <v>25</v>
      </c>
      <c r="AQ4" s="142" t="s">
        <v>19</v>
      </c>
      <c r="AR4" s="142" t="s">
        <v>21</v>
      </c>
      <c r="AS4" s="142" t="s">
        <v>29</v>
      </c>
      <c r="AT4" s="144" t="s">
        <v>122</v>
      </c>
      <c r="AU4" s="141" t="s">
        <v>25</v>
      </c>
      <c r="AV4" s="142" t="s">
        <v>19</v>
      </c>
      <c r="AW4" s="142" t="s">
        <v>21</v>
      </c>
      <c r="AX4" s="142" t="s">
        <v>29</v>
      </c>
      <c r="AY4" s="145" t="s">
        <v>122</v>
      </c>
      <c r="AZ4" s="146" t="s">
        <v>25</v>
      </c>
      <c r="BA4" s="147" t="s">
        <v>141</v>
      </c>
      <c r="BB4" s="148" t="s">
        <v>143</v>
      </c>
      <c r="BC4" s="146" t="s">
        <v>25</v>
      </c>
      <c r="BD4" s="147" t="s">
        <v>141</v>
      </c>
      <c r="BE4" s="148" t="s">
        <v>143</v>
      </c>
      <c r="BF4" s="146" t="s">
        <v>25</v>
      </c>
      <c r="BG4" s="147" t="s">
        <v>141</v>
      </c>
      <c r="BH4" s="148" t="s">
        <v>143</v>
      </c>
      <c r="BI4" s="146" t="s">
        <v>25</v>
      </c>
      <c r="BJ4" s="147" t="s">
        <v>141</v>
      </c>
      <c r="BK4" s="148" t="s">
        <v>143</v>
      </c>
      <c r="BL4" s="146" t="s">
        <v>25</v>
      </c>
      <c r="BM4" s="147" t="s">
        <v>141</v>
      </c>
      <c r="BN4" s="148" t="s">
        <v>143</v>
      </c>
      <c r="BO4" s="146" t="s">
        <v>25</v>
      </c>
      <c r="BP4" s="147" t="s">
        <v>141</v>
      </c>
      <c r="BQ4" s="148" t="s">
        <v>143</v>
      </c>
    </row>
    <row xmlns:x14ac="http://schemas.microsoft.com/office/spreadsheetml/2009/9/ac" r="5" ht="48" hidden="true" x14ac:dyDescent="0.2">
      <c r="A5" s="43" t="s">
        <v>39</v>
      </c>
      <c r="B5" s="43" t="s">
        <v>40</v>
      </c>
      <c r="C5" s="43" t="s">
        <v>41</v>
      </c>
      <c r="D5" s="137" t="s">
        <v>135</v>
      </c>
      <c r="E5" s="138" t="s">
        <v>42</v>
      </c>
      <c r="F5" s="139" t="s">
        <v>192</v>
      </c>
      <c r="G5" s="137" t="s">
        <v>136</v>
      </c>
      <c r="H5" s="138" t="s">
        <v>43</v>
      </c>
      <c r="I5" s="139" t="s">
        <v>193</v>
      </c>
      <c r="J5" s="137" t="s">
        <v>137</v>
      </c>
      <c r="K5" s="138" t="s">
        <v>44</v>
      </c>
      <c r="L5" s="139" t="s">
        <v>194</v>
      </c>
      <c r="M5" s="137" t="s">
        <v>138</v>
      </c>
      <c r="N5" s="138" t="s">
        <v>86</v>
      </c>
      <c r="O5" s="139" t="s">
        <v>195</v>
      </c>
      <c r="P5" s="137" t="s">
        <v>139</v>
      </c>
      <c r="Q5" s="138" t="s">
        <v>87</v>
      </c>
      <c r="R5" s="139" t="s">
        <v>196</v>
      </c>
      <c r="S5" s="137" t="s">
        <v>140</v>
      </c>
      <c r="T5" s="138" t="s">
        <v>88</v>
      </c>
      <c r="U5" s="140" t="s">
        <v>197</v>
      </c>
      <c r="V5" s="141" t="s">
        <v>129</v>
      </c>
      <c r="W5" s="142" t="s">
        <v>45</v>
      </c>
      <c r="X5" s="143" t="s">
        <v>65</v>
      </c>
      <c r="Y5" s="143" t="s">
        <v>66</v>
      </c>
      <c r="Z5" s="144" t="s">
        <v>198</v>
      </c>
      <c r="AA5" s="141" t="s">
        <v>130</v>
      </c>
      <c r="AB5" s="142" t="s">
        <v>46</v>
      </c>
      <c r="AC5" s="143" t="s">
        <v>67</v>
      </c>
      <c r="AD5" s="143" t="s">
        <v>68</v>
      </c>
      <c r="AE5" s="144" t="s">
        <v>199</v>
      </c>
      <c r="AF5" s="141" t="s">
        <v>131</v>
      </c>
      <c r="AG5" s="142" t="s">
        <v>47</v>
      </c>
      <c r="AH5" s="143" t="s">
        <v>69</v>
      </c>
      <c r="AI5" s="143" t="s">
        <v>70</v>
      </c>
      <c r="AJ5" s="144" t="s">
        <v>200</v>
      </c>
      <c r="AK5" s="141" t="s">
        <v>132</v>
      </c>
      <c r="AL5" s="142" t="s">
        <v>71</v>
      </c>
      <c r="AM5" s="143" t="s">
        <v>72</v>
      </c>
      <c r="AN5" s="143" t="s">
        <v>73</v>
      </c>
      <c r="AO5" s="144" t="s">
        <v>201</v>
      </c>
      <c r="AP5" s="141" t="s">
        <v>133</v>
      </c>
      <c r="AQ5" s="142" t="s">
        <v>74</v>
      </c>
      <c r="AR5" s="143" t="s">
        <v>75</v>
      </c>
      <c r="AS5" s="143" t="s">
        <v>76</v>
      </c>
      <c r="AT5" s="144" t="s">
        <v>202</v>
      </c>
      <c r="AU5" s="141" t="s">
        <v>134</v>
      </c>
      <c r="AV5" s="142" t="s">
        <v>77</v>
      </c>
      <c r="AW5" s="143" t="s">
        <v>78</v>
      </c>
      <c r="AX5" s="143" t="s">
        <v>79</v>
      </c>
      <c r="AY5" s="145" t="s">
        <v>203</v>
      </c>
      <c r="AZ5" s="146" t="s">
        <v>80</v>
      </c>
      <c r="BA5" s="147" t="s">
        <v>114</v>
      </c>
      <c r="BB5" s="148" t="s">
        <v>204</v>
      </c>
      <c r="BC5" s="146" t="s">
        <v>85</v>
      </c>
      <c r="BD5" s="147" t="s">
        <v>115</v>
      </c>
      <c r="BE5" s="148" t="s">
        <v>205</v>
      </c>
      <c r="BF5" s="146" t="s">
        <v>84</v>
      </c>
      <c r="BG5" s="147" t="s">
        <v>116</v>
      </c>
      <c r="BH5" s="148" t="s">
        <v>206</v>
      </c>
      <c r="BI5" s="146" t="s">
        <v>83</v>
      </c>
      <c r="BJ5" s="147" t="s">
        <v>117</v>
      </c>
      <c r="BK5" s="148" t="s">
        <v>207</v>
      </c>
      <c r="BL5" s="146" t="s">
        <v>82</v>
      </c>
      <c r="BM5" s="147" t="s">
        <v>118</v>
      </c>
      <c r="BN5" s="148" t="s">
        <v>208</v>
      </c>
      <c r="BO5" s="146" t="s">
        <v>81</v>
      </c>
      <c r="BP5" s="147" t="s">
        <v>119</v>
      </c>
      <c r="BQ5" s="148" t="s">
        <v>209</v>
      </c>
    </row>
    <row xmlns:x14ac="http://schemas.microsoft.com/office/spreadsheetml/2009/9/ac" r="6" x14ac:dyDescent="0.2">
      <c r="A6" s="342" t="str">
        <f>+RIGHT('Data Summary'!A6,LEN('Data Summary'!A6)-9)</f>
        <v>LLECE</v>
      </c>
      <c r="B6" s="36" t="str">
        <f>+IF(ISTEXT('Data Summary'!B6),'Data Summary'!B6,"")</f>
        <v>Survey</v>
      </c>
      <c r="C6" s="341">
        <f>+VALUE('Data Summary'!C6)</f>
        <v>2006</v>
      </c>
      <c r="D6" s="96" t="e">
        <f>+IF(AND(ISNUMBER('Water Data'!D4),'Data Summary'!BS6="Yes"),100-'Water Data'!D4,NA())</f>
        <v>#N/A</v>
      </c>
      <c r="E6" s="96">
        <f>+IF(AND(ISNUMBER('Water Data'!D6),'Data Summary'!BT6="Yes"),'Water Data'!D6,NA())</f>
        <v>68.508287292817684</v>
      </c>
      <c r="F6" s="96" t="e">
        <f>+IF(AND(ISNUMBER('Water Data'!D9),'Data Summary'!BU6="Yes"),'Water Data'!D9,NA())</f>
        <v>#N/A</v>
      </c>
      <c r="G6" s="96" t="e">
        <f>+IF(AND(ISNUMBER('Water Data'!E4),'Data Summary'!BV6="Yes"),100-'Water Data'!E4,NA())</f>
        <v>#N/A</v>
      </c>
      <c r="H6" s="96">
        <f>+IF(AND(ISNUMBER('Water Data'!E6),'Data Summary'!BW6="Yes"),'Water Data'!E6,NA())</f>
        <v>92</v>
      </c>
      <c r="I6" s="96" t="e">
        <f>+IF(AND(ISNUMBER('Water Data'!E9),'Data Summary'!BX6="Yes"),'Water Data'!E9,NA())</f>
        <v>#N/A</v>
      </c>
      <c r="J6" s="96" t="e">
        <f>+IF(AND(ISNUMBER('Water Data'!F4),'Data Summary'!BY6="Yes"),100-'Water Data'!F4,NA())</f>
        <v>#N/A</v>
      </c>
      <c r="K6" s="96">
        <f>+IF(AND(ISNUMBER('Water Data'!F6),'Data Summary'!BZ6="Yes"),'Water Data'!F6,NA())</f>
        <v>51.9</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68.508287292817684</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2" t="str">
        <f ca="true">+RIGHT('Data Summary'!A7,LEN('Data Summary'!A7)-9)</f>
        <v>DGPE</v>
      </c>
      <c r="B7" s="36" t="str">
        <f ca="true">+IF(ISTEXT('Data Summary'!B7),'Data Summary'!B7,"")</f>
        <v>Survey</v>
      </c>
      <c r="C7" s="341">
        <f ca="true">+VALUE('Data Summary'!C7)</f>
        <v>2008</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f ca="true">+IF(AND(ISNUMBER(OFFSET('Water Data'!$D$9,0,10*ROW('Water Data'!D1))),'Data Summary'!BU7="Yes"),OFFSET('Water Data'!$D$9,0,10*ROW('Water Data'!D1)),NA())</f>
        <v>44.464482027356595</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f ca="true">+IF(AND(ISNUMBER(OFFSET('Water Data'!$E$9,0,10*ROW('Water Data'!E1))),'Data Summary'!BX7="Yes"),OFFSET('Water Data'!$E$9,0,10*ROW('Water Data'!E1)),NA())</f>
        <v>67.27</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f ca="true">+IF(AND(ISNUMBER(OFFSET('Water Data'!$F$9,0,10*ROW('Water Data'!F1))),'Data Summary'!CA7="Yes"),OFFSET('Water Data'!$F$9,0,10*ROW('Water Data'!F1)),NA())</f>
        <v>36.99</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100</v>
      </c>
      <c r="W7" s="97">
        <f ca="true">+IF(AND(ISNUMBER(OFFSET('Sanitation Data'!$D$6,0,10*ROW('Sanitation Data'!D1))),'Data Summary'!CL7="Yes"),OFFSET('Sanitation Data'!$D$6,0,10*ROW('Sanitation Data'!D1)),NA())</f>
        <v>80.163608843176746</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f ca="true">+IF(AND(ISNUMBER(OFFSET('Sanitation Data'!$E$4,0,10*ROW('Sanitation Data'!E1))),'Data Summary'!CP7="Yes"),100-OFFSET('Sanitation Data'!$E$4,0,10*ROW('Sanitation Data'!E1)),NA())</f>
        <v>100</v>
      </c>
      <c r="AB7" s="97">
        <f ca="true">+IF(AND(ISNUMBER(OFFSET('Sanitation Data'!$E$6,0,10*ROW('Sanitation Data'!E1))),'Data Summary'!CQ7="Yes"),OFFSET('Sanitation Data'!$E$6,0,10*ROW('Sanitation Data'!E1)),NA())</f>
        <v>87.360000000000014</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f ca="true">+IF(AND(ISNUMBER(OFFSET('Sanitation Data'!$F$4,0,10*ROW('Sanitation Data'!F1))),'Data Summary'!CU7="Yes"),100-OFFSET('Sanitation Data'!$F$4,0,10*ROW('Sanitation Data'!F1)),NA())</f>
        <v>100</v>
      </c>
      <c r="AG7" s="97">
        <f ca="true">+IF(AND(ISNUMBER(OFFSET('Sanitation Data'!$F$6,0,10*ROW('Sanitation Data'!F1))),'Data Summary'!CV7="Yes"),OFFSET('Sanitation Data'!$F$6,0,10*ROW('Sanitation Data'!F1)),NA())</f>
        <v>77.804999999999993</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2" t="str">
        <f ca="true">+RIGHT('Data Summary'!A8,LEN('Data Summary'!A8)-9)</f>
        <v>LLECE</v>
      </c>
      <c r="B8" s="36" t="str">
        <f ca="true">+IF(ISTEXT('Data Summary'!B8),'Data Summary'!B8,"")</f>
        <v>Survey</v>
      </c>
      <c r="C8" s="341">
        <f ca="true">+VALUE('Data Summary'!C8)</f>
        <v>2013</v>
      </c>
      <c r="D8" s="96" t="e">
        <f ca="true">+IF(AND(ISNUMBER(OFFSET('Water Data'!$D$4,0,10*ROW('Water Data'!D2))),'Data Summary'!BS8="Yes"),100-OFFSET('Water Data'!$D$4,0,10*ROW('Water Data'!D2)),NA())</f>
        <v>#N/A</v>
      </c>
      <c r="E8" s="96">
        <f ca="true">+IF(AND(ISNUMBER(OFFSET('Water Data'!$D$6,0,10*ROW('Water Data'!D2))),'Data Summary'!BT8="Yes"),OFFSET('Water Data'!$D$6,0,10*ROW('Water Data'!D2)),NA())</f>
        <v>90.330788804071247</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f ca="true">+IF(AND(ISNUMBER(OFFSET('Water Data'!$E$6,0,10*ROW('Water Data'!E2))),'Data Summary'!BW8="Yes"),OFFSET('Water Data'!$E$6,0,10*ROW('Water Data'!E2)),NA())</f>
        <v>98.930481283422452</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f ca="true">+IF(AND(ISNUMBER(OFFSET('Water Data'!$F$6,0,10*ROW('Water Data'!F2))),'Data Summary'!BZ8="Yes"),OFFSET('Water Data'!$F$6,0,10*ROW('Water Data'!F2)),NA())</f>
        <v>82.524271844660191</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90.330788804071247</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f ca="true">+IF(AND(ISNUMBER(OFFSET('Sanitation Data'!$D$10,0,10*ROW('Sanitation Data'!D2))),'Data Summary'!CM8="Yes"),OFFSET('Sanitation Data'!$D$10,0,10*ROW('Sanitation Data'!D2)),NA())</f>
        <v>76.590330788804067</v>
      </c>
      <c r="Y8" s="97" t="e">
        <f ca="true">+IF(AND(ISNUMBER(OFFSET('Sanitation Data'!$D$11,0,10*ROW('Sanitation Data'!D2))),'Data Summary'!CN8="Yes"),OFFSET('Sanitation Data'!$D$11,0,10*ROW('Sanitation Data'!D2)),NA())</f>
        <v>#N/A</v>
      </c>
      <c r="Z8" s="97">
        <f ca="true">+IF(AND(ISNUMBER(OFFSET('Sanitation Data'!$D$12,0,10*ROW('Sanitation Data'!D2))),'Data Summary'!CO8="Yes"),OFFSET('Sanitation Data'!$D$12,0,10*ROW('Sanitation Data'!D2)),NA())</f>
        <v>76.590330788804067</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f ca="true">+IF(AND(ISNUMBER(OFFSET('Sanitation Data'!$E$10,0,10*ROW('Sanitation Data'!E2))),'Data Summary'!CR8="Yes"),OFFSET('Sanitation Data'!$E$10,0,10*ROW('Sanitation Data'!E2)),NA())</f>
        <v>84.491978609625676</v>
      </c>
      <c r="AD8" s="97" t="e">
        <f ca="true">+IF(AND(ISNUMBER(OFFSET('Sanitation Data'!$E$11,0,10*ROW('Sanitation Data'!E2))),'Data Summary'!CS8="Yes"),OFFSET('Sanitation Data'!$E$11,0,10*ROW('Sanitation Data'!E2)),NA())</f>
        <v>#N/A</v>
      </c>
      <c r="AE8" s="97">
        <f ca="true">+IF(AND(ISNUMBER(OFFSET('Sanitation Data'!$E$12,0,10*ROW('Sanitation Data'!E2))),'Data Summary'!CT8="Yes"),OFFSET('Sanitation Data'!$E$12,0,10*ROW('Sanitation Data'!E2)),NA())</f>
        <v>84.491978609625676</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f ca="true">+IF(AND(ISNUMBER(OFFSET('Sanitation Data'!$F$10,0,10*ROW('Sanitation Data'!F2))),'Data Summary'!CW8="Yes"),OFFSET('Sanitation Data'!$F$10,0,10*ROW('Sanitation Data'!F2)),NA())</f>
        <v>69.417475728155338</v>
      </c>
      <c r="AI8" s="97" t="e">
        <f ca="true">+IF(AND(ISNUMBER(OFFSET('Sanitation Data'!$F$11,0,10*ROW('Sanitation Data'!F2))),'Data Summary'!CX8="Yes"),OFFSET('Sanitation Data'!$F$11,0,10*ROW('Sanitation Data'!F2)),NA())</f>
        <v>#N/A</v>
      </c>
      <c r="AJ8" s="97">
        <f ca="true">+IF(AND(ISNUMBER(OFFSET('Sanitation Data'!$F$12,0,10*ROW('Sanitation Data'!F2))),'Data Summary'!CY8="Yes"),OFFSET('Sanitation Data'!$F$12,0,10*ROW('Sanitation Data'!F2)),NA())</f>
        <v>69.417475728155338</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f ca="true">+IF(AND(ISNUMBER(OFFSET('Sanitation Data'!$H$10,0,10*ROW('Sanitation Data'!H2))),'Data Summary'!DG8="Yes"),OFFSET('Sanitation Data'!$H$10,0,10*ROW('Sanitation Data'!H2)),NA())</f>
        <v>76.590330788804067</v>
      </c>
      <c r="AS8" s="97" t="e">
        <f ca="true">+IF(AND(ISNUMBER(OFFSET('Sanitation Data'!$H$11,0,10*ROW('Sanitation Data'!H2))),'Data Summary'!DH8="Yes"),OFFSET('Sanitation Data'!$H$11,0,10*ROW('Sanitation Data'!H2)),NA())</f>
        <v>#N/A</v>
      </c>
      <c r="AT8" s="97">
        <f ca="true">+IF(AND(ISNUMBER(OFFSET('Sanitation Data'!$H$12,0,10*ROW('Sanitation Data'!H2))),'Data Summary'!DI8="Yes"),OFFSET('Sanitation Data'!$H$12,0,10*ROW('Sanitation Data'!H2)),NA())</f>
        <v>76.590330788804067</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2" t="str">
        <f ca="true">+RIGHT('Data Summary'!A9,LEN('Data Summary'!A9)-9)</f>
        <v>UIS</v>
      </c>
      <c r="B9" s="36" t="str">
        <f ca="true">+IF(ISTEXT('Data Summary'!B9),'Data Summary'!B9,"")</f>
        <v>Other</v>
      </c>
      <c r="C9" s="341">
        <f ca="true">+VALUE('Data Summary'!C9)</f>
        <v>2016</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f ca="true">+IF(AND(ISNUMBER(OFFSET('Water Data'!$D$9,0,10*ROW('Water Data'!D3))),'Data Summary'!BU9="Yes"),OFFSET('Water Data'!$D$9,0,10*ROW('Water Data'!D3)),NA())</f>
        <v>66.734179999999995</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f ca="true">+IF(AND(ISNUMBER(OFFSET('Water Data'!$H$9,0,10*ROW('Water Data'!H3))),'Data Summary'!CG9="Yes"),OFFSET('Water Data'!$H$9,0,10*ROW('Water Data'!H3)),NA())</f>
        <v>66.734179999999995</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f ca="true">+IF(AND(ISNUMBER(OFFSET('Hygiene Data'!$D$9,0,10*ROW('Hygiene Data'!D3))),'Data Summary'!DQ9="Yes"),OFFSET('Hygiene Data'!$D$9,0,10*ROW('Hygiene Data'!D3)),NA())</f>
        <v>61.873420000000003</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f ca="true">+IF(AND(ISNUMBER(OFFSET('Hygiene Data'!$H$9,0,10*ROW('Hygiene Data'!H3))),'Data Summary'!EC9="Yes"),OFFSET('Hygiene Data'!$H$9,0,10*ROW('Hygiene Data'!H3)),NA())</f>
        <v>61.873420000000003</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2" t="str">
        <f ca="true">+RIGHT('Data Summary'!A10,LEN('Data Summary'!A10)-9)</f>
        <v>LLECE</v>
      </c>
      <c r="B10" s="36" t="str">
        <f ca="true">+IF(ISTEXT('Data Summary'!B10),'Data Summary'!B10,"")</f>
        <v>Survey</v>
      </c>
      <c r="C10" s="341">
        <f ca="true">+VALUE('Data Summary'!C10)</f>
        <v>2019</v>
      </c>
      <c r="D10" s="96" t="e">
        <f ca="true">+IF(AND(ISNUMBER(OFFSET('Water Data'!$D$4,0,10*ROW('Water Data'!D4))),'Data Summary'!BS10="Yes"),100-OFFSET('Water Data'!$D$4,0,10*ROW('Water Data'!D4)),NA())</f>
        <v>#N/A</v>
      </c>
      <c r="E10" s="96">
        <f ca="true">+IF(AND(ISNUMBER(OFFSET('Water Data'!$D$6,0,10*ROW('Water Data'!D4))),'Data Summary'!BT10="Yes"),OFFSET('Water Data'!$D$6,0,10*ROW('Water Data'!D4)),NA())</f>
        <v>96.850393700787393</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f ca="true">+IF(AND(ISNUMBER(OFFSET('Water Data'!$E$6,0,10*ROW('Water Data'!E4))),'Data Summary'!BW10="Yes"),OFFSET('Water Data'!$E$6,0,10*ROW('Water Data'!E4)),NA())</f>
        <v>98.734177215189874</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f ca="true">+IF(AND(ISNUMBER(OFFSET('Water Data'!$F$6,0,10*ROW('Water Data'!F4))),'Data Summary'!BZ10="Yes"),OFFSET('Water Data'!$F$6,0,10*ROW('Water Data'!F4)),NA())</f>
        <v>93.75</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96.850393700787393</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97.058823529411768</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f ca="true">+IF(AND(ISNUMBER(OFFSET('Sanitation Data'!$D$10,0,10*ROW('Sanitation Data'!D4))),'Data Summary'!CM10="Yes"),OFFSET('Sanitation Data'!$D$10,0,10*ROW('Sanitation Data'!D4)),NA())</f>
        <v>89.723320158102766</v>
      </c>
      <c r="Y10" s="97" t="e">
        <f ca="true">+IF(AND(ISNUMBER(OFFSET('Sanitation Data'!$D$11,0,10*ROW('Sanitation Data'!D4))),'Data Summary'!CN10="Yes"),OFFSET('Sanitation Data'!$D$11,0,10*ROW('Sanitation Data'!D4)),NA())</f>
        <v>#N/A</v>
      </c>
      <c r="Z10" s="97">
        <f ca="true">+IF(AND(ISNUMBER(OFFSET('Sanitation Data'!$D$12,0,10*ROW('Sanitation Data'!D4))),'Data Summary'!CO10="Yes"),OFFSET('Sanitation Data'!$D$12,0,10*ROW('Sanitation Data'!D4)),NA())</f>
        <v>89.723320158102766</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f ca="true">+IF(AND(ISNUMBER(OFFSET('Sanitation Data'!$E$10,0,10*ROW('Sanitation Data'!E4))),'Data Summary'!CR10="Yes"),OFFSET('Sanitation Data'!$E$10,0,10*ROW('Sanitation Data'!E4)),NA())</f>
        <v>90.506329113924053</v>
      </c>
      <c r="AD10" s="97" t="e">
        <f ca="true">+IF(AND(ISNUMBER(OFFSET('Sanitation Data'!$E$11,0,10*ROW('Sanitation Data'!E4))),'Data Summary'!CS10="Yes"),OFFSET('Sanitation Data'!$E$11,0,10*ROW('Sanitation Data'!E4)),NA())</f>
        <v>#N/A</v>
      </c>
      <c r="AE10" s="97">
        <f ca="true">+IF(AND(ISNUMBER(OFFSET('Sanitation Data'!$E$12,0,10*ROW('Sanitation Data'!E4))),'Data Summary'!CT10="Yes"),OFFSET('Sanitation Data'!$E$12,0,10*ROW('Sanitation Data'!E4)),NA())</f>
        <v>90.506329113924053</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f ca="true">+IF(AND(ISNUMBER(OFFSET('Sanitation Data'!$F$10,0,10*ROW('Sanitation Data'!F4))),'Data Summary'!CW10="Yes"),OFFSET('Sanitation Data'!$F$10,0,10*ROW('Sanitation Data'!F4)),NA())</f>
        <v>88.421052631578945</v>
      </c>
      <c r="AI10" s="97" t="e">
        <f ca="true">+IF(AND(ISNUMBER(OFFSET('Sanitation Data'!$F$11,0,10*ROW('Sanitation Data'!F4))),'Data Summary'!CX10="Yes"),OFFSET('Sanitation Data'!$F$11,0,10*ROW('Sanitation Data'!F4)),NA())</f>
        <v>#N/A</v>
      </c>
      <c r="AJ10" s="97">
        <f ca="true">+IF(AND(ISNUMBER(OFFSET('Sanitation Data'!$F$12,0,10*ROW('Sanitation Data'!F4))),'Data Summary'!CY10="Yes"),OFFSET('Sanitation Data'!$F$12,0,10*ROW('Sanitation Data'!F4)),NA())</f>
        <v>88.421052631578945</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f ca="true">+IF(AND(ISNUMBER(OFFSET('Sanitation Data'!$H$10,0,10*ROW('Sanitation Data'!H4))),'Data Summary'!DG10="Yes"),OFFSET('Sanitation Data'!$H$10,0,10*ROW('Sanitation Data'!H4)),NA())</f>
        <v>89.723320158102766</v>
      </c>
      <c r="AS10" s="97" t="e">
        <f ca="true">+IF(AND(ISNUMBER(OFFSET('Sanitation Data'!$H$11,0,10*ROW('Sanitation Data'!H4))),'Data Summary'!DH10="Yes"),OFFSET('Sanitation Data'!$H$11,0,10*ROW('Sanitation Data'!H4)),NA())</f>
        <v>#N/A</v>
      </c>
      <c r="AT10" s="97">
        <f ca="true">+IF(AND(ISNUMBER(OFFSET('Sanitation Data'!$H$12,0,10*ROW('Sanitation Data'!H4))),'Data Summary'!DI10="Yes"),OFFSET('Sanitation Data'!$H$12,0,10*ROW('Sanitation Data'!H4)),NA())</f>
        <v>89.723320158102766</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f ca="true">+IF(AND(ISNUMBER(OFFSET('Sanitation Data'!$I$10,0,10*ROW('Sanitation Data'!I4))),'Data Summary'!DL10="Yes"),OFFSET('Sanitation Data'!$I$10,0,10*ROW('Sanitation Data'!I4)),NA())</f>
        <v>90.476190476190482</v>
      </c>
      <c r="AX10" s="97" t="e">
        <f ca="true">+IF(AND(ISNUMBER(OFFSET('Sanitation Data'!$I$11,0,10*ROW('Sanitation Data'!I4))),'Data Summary'!DM10="Yes"),OFFSET('Sanitation Data'!$I$11,0,10*ROW('Sanitation Data'!I4)),NA())</f>
        <v>#N/A</v>
      </c>
      <c r="AY10" s="97">
        <f ca="true">+IF(AND(ISNUMBER(OFFSET('Sanitation Data'!$I$12,0,10*ROW('Sanitation Data'!I4))),'Data Summary'!DN10="Yes"),OFFSET('Sanitation Data'!$I$12,0,10*ROW('Sanitation Data'!I4)),NA())</f>
        <v>90.476190476190482</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2" t="e">
        <f ca="true">+RIGHT('Data Summary'!A11,LEN('Data Summary'!A11)-9)</f>
        <v>#VALUE!</v>
      </c>
      <c r="B11" s="36" t="str">
        <f ca="true">+IF(ISTEXT('Data Summary'!B11),'Data Summary'!B11,"")</f>
        <v/>
      </c>
      <c r="C11" s="341" t="e">
        <f ca="true">+VALUE('Data Summary'!C11)</f>
        <v>#VALUE!</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2" t="e">
        <f ca="true">+RIGHT('Data Summary'!A12,LEN('Data Summary'!A12)-9)</f>
        <v>#VALUE!</v>
      </c>
      <c r="B12" s="36" t="str">
        <f ca="true">+IF(ISTEXT('Data Summary'!B12),'Data Summary'!B12,"")</f>
        <v/>
      </c>
      <c r="C12" s="341"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2" t="e">
        <f ca="true">+RIGHT('Data Summary'!A13,LEN('Data Summary'!A13)-9)</f>
        <v>#VALUE!</v>
      </c>
      <c r="B13" s="36" t="str">
        <f ca="true">+IF(ISTEXT('Data Summary'!B13),'Data Summary'!B13,"")</f>
        <v/>
      </c>
      <c r="C13" s="341"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2" t="e">
        <f ca="true">+RIGHT('Data Summary'!A14,LEN('Data Summary'!A14)-9)</f>
        <v>#VALUE!</v>
      </c>
      <c r="B14" s="36" t="str">
        <f ca="true">+IF(ISTEXT('Data Summary'!B14),'Data Summary'!B14,"")</f>
        <v/>
      </c>
      <c r="C14" s="341"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2" t="e">
        <f ca="true">+RIGHT('Data Summary'!A15,LEN('Data Summary'!A15)-9)</f>
        <v>#VALUE!</v>
      </c>
      <c r="B15" s="36" t="str">
        <f ca="true">+IF(ISTEXT('Data Summary'!B15),'Data Summary'!B15,"")</f>
        <v/>
      </c>
      <c r="C15" s="341"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2" t="e">
        <f ca="true">+RIGHT('Data Summary'!A16,LEN('Data Summary'!A16)-9)</f>
        <v>#VALUE!</v>
      </c>
      <c r="B16" s="36" t="str">
        <f ca="true">+IF(ISTEXT('Data Summary'!B16),'Data Summary'!B16,"")</f>
        <v/>
      </c>
      <c r="C16" s="341"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2" t="e">
        <f ca="true">+RIGHT('Data Summary'!A17,LEN('Data Summary'!A17)-9)</f>
        <v>#VALUE!</v>
      </c>
      <c r="B17" s="36" t="str">
        <f ca="true">+IF(ISTEXT('Data Summary'!B17),'Data Summary'!B17,"")</f>
        <v/>
      </c>
      <c r="C17" s="341"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2" t="e">
        <f ca="true">+RIGHT('Data Summary'!A18,LEN('Data Summary'!A18)-9)</f>
        <v>#VALUE!</v>
      </c>
      <c r="B18" s="36" t="str">
        <f ca="true">+IF(ISTEXT('Data Summary'!B18),'Data Summary'!B18,"")</f>
        <v/>
      </c>
      <c r="C18" s="341"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2" t="e">
        <f ca="true">+RIGHT('Data Summary'!A19,LEN('Data Summary'!A19)-9)</f>
        <v>#VALUE!</v>
      </c>
      <c r="B19" s="36" t="str">
        <f ca="true">+IF(ISTEXT('Data Summary'!B19),'Data Summary'!B19,"")</f>
        <v/>
      </c>
      <c r="C19" s="341"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2" t="e">
        <f ca="true">+RIGHT('Data Summary'!A20,LEN('Data Summary'!A20)-9)</f>
        <v>#VALUE!</v>
      </c>
      <c r="B20" s="36" t="str">
        <f ca="true">+IF(ISTEXT('Data Summary'!B20),'Data Summary'!B20,"")</f>
        <v/>
      </c>
      <c r="C20" s="341"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2" t="e">
        <f ca="true">+RIGHT('Data Summary'!A21,LEN('Data Summary'!A21)-9)</f>
        <v>#VALUE!</v>
      </c>
      <c r="B21" s="36" t="str">
        <f ca="true">+IF(ISTEXT('Data Summary'!B21),'Data Summary'!B21,"")</f>
        <v/>
      </c>
      <c r="C21" s="341"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2" t="e">
        <f ca="true">+RIGHT('Data Summary'!A22,LEN('Data Summary'!A22)-9)</f>
        <v>#VALUE!</v>
      </c>
      <c r="B22" s="36" t="str">
        <f ca="true">+IF(ISTEXT('Data Summary'!B22),'Data Summary'!B22,"")</f>
        <v/>
      </c>
      <c r="C22" s="341"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2" t="e">
        <f ca="true">+RIGHT('Data Summary'!A23,LEN('Data Summary'!A23)-9)</f>
        <v>#VALUE!</v>
      </c>
      <c r="B23" s="36" t="str">
        <f ca="true">+IF(ISTEXT('Data Summary'!B23),'Data Summary'!B23,"")</f>
        <v/>
      </c>
      <c r="C23" s="341"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2" t="e">
        <f ca="true">+RIGHT('Data Summary'!A24,LEN('Data Summary'!A24)-9)</f>
        <v>#VALUE!</v>
      </c>
      <c r="B24" s="36" t="str">
        <f ca="true">+IF(ISTEXT('Data Summary'!B24),'Data Summary'!B24,"")</f>
        <v/>
      </c>
      <c r="C24" s="341"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2" t="e">
        <f ca="true">+RIGHT('Data Summary'!A25,LEN('Data Summary'!A25)-9)</f>
        <v>#VALUE!</v>
      </c>
      <c r="B25" s="36" t="str">
        <f ca="true">+IF(ISTEXT('Data Summary'!B25),'Data Summary'!B25,"")</f>
        <v/>
      </c>
      <c r="C25" s="341"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2" t="e">
        <f ca="true">+RIGHT('Data Summary'!A26,LEN('Data Summary'!A26)-9)</f>
        <v>#VALUE!</v>
      </c>
      <c r="B26" s="36" t="str">
        <f ca="true">+IF(ISTEXT('Data Summary'!B26),'Data Summary'!B26,"")</f>
        <v/>
      </c>
      <c r="C26" s="341"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2" t="e">
        <f ca="true">+RIGHT('Data Summary'!A27,LEN('Data Summary'!A27)-9)</f>
        <v>#VALUE!</v>
      </c>
      <c r="B27" s="36" t="str">
        <f ca="true">+IF(ISTEXT('Data Summary'!B27),'Data Summary'!B27,"")</f>
        <v/>
      </c>
      <c r="C27" s="341"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2" t="e">
        <f ca="true">+RIGHT('Data Summary'!A28,LEN('Data Summary'!A28)-9)</f>
        <v>#VALUE!</v>
      </c>
      <c r="B28" s="36" t="str">
        <f ca="true">+IF(ISTEXT('Data Summary'!B28),'Data Summary'!B28,"")</f>
        <v/>
      </c>
      <c r="C28" s="341"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2" t="e">
        <f ca="true">+RIGHT('Data Summary'!A29,LEN('Data Summary'!A29)-9)</f>
        <v>#VALUE!</v>
      </c>
      <c r="B29" s="36" t="str">
        <f ca="true">+IF(ISTEXT('Data Summary'!B29),'Data Summary'!B29,"")</f>
        <v/>
      </c>
      <c r="C29" s="341"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2" t="e">
        <f ca="true">+RIGHT('Data Summary'!A30,LEN('Data Summary'!A30)-9)</f>
        <v>#VALUE!</v>
      </c>
      <c r="B30" s="36" t="str">
        <f ca="true">+IF(ISTEXT('Data Summary'!B30),'Data Summary'!B30,"")</f>
        <v/>
      </c>
      <c r="C30" s="341"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2" t="e">
        <f ca="true">+RIGHT('Data Summary'!A31,LEN('Data Summary'!A31)-9)</f>
        <v>#VALUE!</v>
      </c>
      <c r="B31" s="36" t="str">
        <f ca="true">+IF(ISTEXT('Data Summary'!B31),'Data Summary'!B31,"")</f>
        <v/>
      </c>
      <c r="C31" s="341"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2" t="e">
        <f ca="true">+RIGHT('Data Summary'!A32,LEN('Data Summary'!A32)-9)</f>
        <v>#VALUE!</v>
      </c>
      <c r="B32" s="36" t="str">
        <f ca="true">+IF(ISTEXT('Data Summary'!B32),'Data Summary'!B32,"")</f>
        <v/>
      </c>
      <c r="C32" s="341"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2" t="e">
        <f ca="true">+RIGHT('Data Summary'!A33,LEN('Data Summary'!A33)-9)</f>
        <v>#VALUE!</v>
      </c>
      <c r="B33" s="36" t="str">
        <f ca="true">+IF(ISTEXT('Data Summary'!B33),'Data Summary'!B33,"")</f>
        <v/>
      </c>
      <c r="C33" s="341"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2" t="e">
        <f ca="true">+RIGHT('Data Summary'!A34,LEN('Data Summary'!A34)-9)</f>
        <v>#VALUE!</v>
      </c>
      <c r="B34" s="36" t="str">
        <f ca="true">+IF(ISTEXT('Data Summary'!B34),'Data Summary'!B34,"")</f>
        <v/>
      </c>
      <c r="C34" s="341"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2" t="e">
        <f ca="true">+RIGHT('Data Summary'!A35,LEN('Data Summary'!A35)-9)</f>
        <v>#VALUE!</v>
      </c>
      <c r="B35" s="36" t="str">
        <f ca="true">+IF(ISTEXT('Data Summary'!B35),'Data Summary'!B35,"")</f>
        <v/>
      </c>
      <c r="C35" s="341"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2" t="e">
        <f ca="true">+RIGHT('Data Summary'!A36,LEN('Data Summary'!A36)-9)</f>
        <v>#VALUE!</v>
      </c>
      <c r="B36" s="36" t="str">
        <f ca="true">+IF(ISTEXT('Data Summary'!B36),'Data Summary'!B36,"")</f>
        <v/>
      </c>
      <c r="C36" s="341"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2" t="e">
        <f ca="true">+RIGHT('Data Summary'!A37,LEN('Data Summary'!A37)-9)</f>
        <v>#VALUE!</v>
      </c>
      <c r="B37" s="36" t="str">
        <f ca="true">+IF(ISTEXT('Data Summary'!B37),'Data Summary'!B37,"")</f>
        <v/>
      </c>
      <c r="C37" s="341"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2" t="e">
        <f ca="true">+RIGHT('Data Summary'!A38,LEN('Data Summary'!A38)-9)</f>
        <v>#VALUE!</v>
      </c>
      <c r="B38" s="36" t="str">
        <f ca="true">+IF(ISTEXT('Data Summary'!B38),'Data Summary'!B38,"")</f>
        <v/>
      </c>
      <c r="C38" s="341"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2" t="e">
        <f ca="true">+RIGHT('Data Summary'!A39,LEN('Data Summary'!A39)-9)</f>
        <v>#VALUE!</v>
      </c>
      <c r="B39" s="36" t="str">
        <f ca="true">+IF(ISTEXT('Data Summary'!B39),'Data Summary'!B39,"")</f>
        <v/>
      </c>
      <c r="C39" s="341"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2" t="e">
        <f ca="true">+RIGHT('Data Summary'!A40,LEN('Data Summary'!A40)-9)</f>
        <v>#VALUE!</v>
      </c>
      <c r="B40" s="36" t="str">
        <f ca="true">+IF(ISTEXT('Data Summary'!B40),'Data Summary'!B40,"")</f>
        <v/>
      </c>
      <c r="C40" s="341"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2" t="e">
        <f ca="true">+RIGHT('Data Summary'!A41,LEN('Data Summary'!A41)-9)</f>
        <v>#VALUE!</v>
      </c>
      <c r="B41" s="36" t="str">
        <f ca="true">+IF(ISTEXT('Data Summary'!B41),'Data Summary'!B41,"")</f>
        <v/>
      </c>
      <c r="C41" s="341"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2" t="e">
        <f ca="true">+RIGHT('Data Summary'!A42,LEN('Data Summary'!A42)-9)</f>
        <v>#VALUE!</v>
      </c>
      <c r="B42" s="36" t="str">
        <f ca="true">+IF(ISTEXT('Data Summary'!B42),'Data Summary'!B42,"")</f>
        <v/>
      </c>
      <c r="C42" s="341"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2" t="e">
        <f ca="true">+RIGHT('Data Summary'!A43,LEN('Data Summary'!A43)-9)</f>
        <v>#VALUE!</v>
      </c>
      <c r="B43" s="36" t="str">
        <f ca="true">+IF(ISTEXT('Data Summary'!B43),'Data Summary'!B43,"")</f>
        <v/>
      </c>
      <c r="C43" s="341"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2" t="e">
        <f ca="true">+RIGHT('Data Summary'!A44,LEN('Data Summary'!A44)-9)</f>
        <v>#VALUE!</v>
      </c>
      <c r="B44" s="36" t="str">
        <f ca="true">+IF(ISTEXT('Data Summary'!B44),'Data Summary'!B44,"")</f>
        <v/>
      </c>
      <c r="C44" s="341"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2" t="e">
        <f ca="true">+RIGHT('Data Summary'!A45,LEN('Data Summary'!A45)-9)</f>
        <v>#VALUE!</v>
      </c>
      <c r="B45" s="36" t="str">
        <f ca="true">+IF(ISTEXT('Data Summary'!B45),'Data Summary'!B45,"")</f>
        <v/>
      </c>
      <c r="C45" s="341"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2" t="e">
        <f ca="true">+RIGHT('Data Summary'!A46,LEN('Data Summary'!A46)-9)</f>
        <v>#VALUE!</v>
      </c>
      <c r="B46" s="36" t="str">
        <f ca="true">+IF(ISTEXT('Data Summary'!B46),'Data Summary'!B46,"")</f>
        <v/>
      </c>
      <c r="C46" s="341"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2" t="e">
        <f ca="true">+RIGHT('Data Summary'!A47,LEN('Data Summary'!A47)-9)</f>
        <v>#VALUE!</v>
      </c>
      <c r="B47" s="36" t="str">
        <f ca="true">+IF(ISTEXT('Data Summary'!B47),'Data Summary'!B47,"")</f>
        <v/>
      </c>
      <c r="C47" s="341"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2" t="e">
        <f ca="true">+RIGHT('Data Summary'!A48,LEN('Data Summary'!A48)-9)</f>
        <v>#VALUE!</v>
      </c>
      <c r="B48" s="36" t="str">
        <f ca="true">+IF(ISTEXT('Data Summary'!B48),'Data Summary'!B48,"")</f>
        <v/>
      </c>
      <c r="C48" s="341"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2" t="e">
        <f ca="true">+RIGHT('Data Summary'!A49,LEN('Data Summary'!A49)-9)</f>
        <v>#VALUE!</v>
      </c>
      <c r="B49" s="36" t="str">
        <f ca="true">+IF(ISTEXT('Data Summary'!B49),'Data Summary'!B49,"")</f>
        <v/>
      </c>
      <c r="C49" s="341"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2" t="e">
        <f ca="true">+RIGHT('Data Summary'!A50,LEN('Data Summary'!A50)-9)</f>
        <v>#VALUE!</v>
      </c>
      <c r="B50" s="36" t="str">
        <f ca="true">+IF(ISTEXT('Data Summary'!B50),'Data Summary'!B50,"")</f>
        <v/>
      </c>
      <c r="C50" s="341"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2" t="e">
        <f ca="true">+RIGHT('Data Summary'!A51,LEN('Data Summary'!A51)-9)</f>
        <v>#VALUE!</v>
      </c>
      <c r="B51" s="36" t="str">
        <f ca="true">+IF(ISTEXT('Data Summary'!B51),'Data Summary'!B51,"")</f>
        <v/>
      </c>
      <c r="C51" s="341"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2" t="e">
        <f ca="true">+RIGHT('Data Summary'!A52,LEN('Data Summary'!A52)-9)</f>
        <v>#VALUE!</v>
      </c>
      <c r="B52" s="36" t="str">
        <f ca="true">+IF(ISTEXT('Data Summary'!B52),'Data Summary'!B52,"")</f>
        <v/>
      </c>
      <c r="C52" s="341"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2" t="e">
        <f ca="true">+RIGHT('Data Summary'!A53,LEN('Data Summary'!A53)-9)</f>
        <v>#VALUE!</v>
      </c>
      <c r="B53" s="36" t="str">
        <f ca="true">+IF(ISTEXT('Data Summary'!B53),'Data Summary'!B53,"")</f>
        <v/>
      </c>
      <c r="C53" s="341"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2" t="e">
        <f ca="true">+RIGHT('Data Summary'!A54,LEN('Data Summary'!A54)-9)</f>
        <v>#VALUE!</v>
      </c>
      <c r="B54" s="36" t="str">
        <f ca="true">+IF(ISTEXT('Data Summary'!B54),'Data Summary'!B54,"")</f>
        <v/>
      </c>
      <c r="C54" s="341"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2" t="e">
        <f ca="true">+RIGHT('Data Summary'!A55,LEN('Data Summary'!A55)-9)</f>
        <v>#VALUE!</v>
      </c>
      <c r="B55" s="36" t="str">
        <f ca="true">+IF(ISTEXT('Data Summary'!B55),'Data Summary'!B55,"")</f>
        <v/>
      </c>
      <c r="C55" s="341"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2" t="e">
        <f ca="true">+RIGHT('Data Summary'!A56,LEN('Data Summary'!A56)-9)</f>
        <v>#VALUE!</v>
      </c>
      <c r="B56" s="36" t="str">
        <f ca="true">+IF(ISTEXT('Data Summary'!B56),'Data Summary'!B56,"")</f>
        <v/>
      </c>
      <c r="C56" s="341"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2" t="e">
        <f ca="true">+RIGHT('Data Summary'!A57,LEN('Data Summary'!A57)-9)</f>
        <v>#VALUE!</v>
      </c>
      <c r="B57" s="36" t="str">
        <f ca="true">+IF(ISTEXT('Data Summary'!B57),'Data Summary'!B57,"")</f>
        <v/>
      </c>
      <c r="C57" s="341"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2" t="e">
        <f ca="true">+RIGHT('Data Summary'!A58,LEN('Data Summary'!A58)-9)</f>
        <v>#VALUE!</v>
      </c>
      <c r="B58" s="36" t="str">
        <f ca="true">+IF(ISTEXT('Data Summary'!B58),'Data Summary'!B58,"")</f>
        <v/>
      </c>
      <c r="C58" s="341"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2" t="e">
        <f ca="true">+RIGHT('Data Summary'!A59,LEN('Data Summary'!A59)-9)</f>
        <v>#VALUE!</v>
      </c>
      <c r="B59" s="36" t="str">
        <f ca="true">+IF(ISTEXT('Data Summary'!B59),'Data Summary'!B59,"")</f>
        <v/>
      </c>
      <c r="C59" s="341"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2" t="e">
        <f ca="true">+RIGHT('Data Summary'!A60,LEN('Data Summary'!A60)-9)</f>
        <v>#VALUE!</v>
      </c>
      <c r="B60" s="36" t="str">
        <f ca="true">+IF(ISTEXT('Data Summary'!B60),'Data Summary'!B60,"")</f>
        <v/>
      </c>
      <c r="C60" s="341"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2" t="e">
        <f ca="true">+RIGHT('Data Summary'!A61,LEN('Data Summary'!A61)-9)</f>
        <v>#VALUE!</v>
      </c>
      <c r="B61" s="36" t="str">
        <f ca="true">+IF(ISTEXT('Data Summary'!B61),'Data Summary'!B61,"")</f>
        <v/>
      </c>
      <c r="C61" s="341"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2" t="e">
        <f ca="true">+RIGHT('Data Summary'!A62,LEN('Data Summary'!A62)-9)</f>
        <v>#VALUE!</v>
      </c>
      <c r="B62" s="36" t="str">
        <f ca="true">+IF(ISTEXT('Data Summary'!B62),'Data Summary'!B62,"")</f>
        <v/>
      </c>
      <c r="C62" s="341"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2" t="e">
        <f ca="true">+RIGHT('Data Summary'!A63,LEN('Data Summary'!A63)-9)</f>
        <v>#VALUE!</v>
      </c>
      <c r="B63" s="36" t="str">
        <f ca="true">+IF(ISTEXT('Data Summary'!B63),'Data Summary'!B63,"")</f>
        <v/>
      </c>
      <c r="C63" s="341"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2" t="e">
        <f ca="true">+RIGHT('Data Summary'!A64,LEN('Data Summary'!A64)-9)</f>
        <v>#VALUE!</v>
      </c>
      <c r="B64" s="36" t="str">
        <f ca="true">+IF(ISTEXT('Data Summary'!B64),'Data Summary'!B64,"")</f>
        <v/>
      </c>
      <c r="C64" s="341"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2" t="e">
        <f ca="true">+RIGHT('Data Summary'!A65,LEN('Data Summary'!A65)-9)</f>
        <v>#VALUE!</v>
      </c>
      <c r="B65" s="36" t="str">
        <f ca="true">+IF(ISTEXT('Data Summary'!B65),'Data Summary'!B65,"")</f>
        <v/>
      </c>
      <c r="C65" s="341"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2" t="e">
        <f ca="true">+RIGHT('Data Summary'!A66,LEN('Data Summary'!A66)-9)</f>
        <v>#VALUE!</v>
      </c>
      <c r="B66" s="36" t="str">
        <f ca="true">+IF(ISTEXT('Data Summary'!B66),'Data Summary'!B66,"")</f>
        <v/>
      </c>
      <c r="C66" s="341"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2" t="e">
        <f ca="true">+RIGHT('Data Summary'!A67,LEN('Data Summary'!A67)-9)</f>
        <v>#VALUE!</v>
      </c>
      <c r="B67" s="36" t="str">
        <f ca="true">+IF(ISTEXT('Data Summary'!B67),'Data Summary'!B67,"")</f>
        <v/>
      </c>
      <c r="C67" s="341"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2" t="e">
        <f ca="true">+RIGHT('Data Summary'!A68,LEN('Data Summary'!A68)-9)</f>
        <v>#VALUE!</v>
      </c>
      <c r="B68" s="36" t="str">
        <f ca="true">+IF(ISTEXT('Data Summary'!B68),'Data Summary'!B68,"")</f>
        <v/>
      </c>
      <c r="C68" s="341"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2" t="e">
        <f ca="true">+RIGHT('Data Summary'!A69,LEN('Data Summary'!A69)-9)</f>
        <v>#VALUE!</v>
      </c>
      <c r="B69" s="36" t="str">
        <f ca="true">+IF(ISTEXT('Data Summary'!B69),'Data Summary'!B69,"")</f>
        <v/>
      </c>
      <c r="C69" s="341"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2" t="e">
        <f ca="true">+RIGHT('Data Summary'!A70,LEN('Data Summary'!A70)-9)</f>
        <v>#VALUE!</v>
      </c>
      <c r="B70" s="36" t="str">
        <f ca="true">+IF(ISTEXT('Data Summary'!B70),'Data Summary'!B70,"")</f>
        <v/>
      </c>
      <c r="C70" s="341"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2" t="e">
        <f ca="true">+RIGHT('Data Summary'!A71,LEN('Data Summary'!A71)-9)</f>
        <v>#VALUE!</v>
      </c>
      <c r="B71" s="36" t="str">
        <f ca="true">+IF(ISTEXT('Data Summary'!B71),'Data Summary'!B71,"")</f>
        <v/>
      </c>
      <c r="C71" s="341"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2" t="e">
        <f ca="true">+RIGHT('Data Summary'!A72,LEN('Data Summary'!A72)-9)</f>
        <v>#VALUE!</v>
      </c>
      <c r="B72" s="36" t="str">
        <f ca="true">+IF(ISTEXT('Data Summary'!B72),'Data Summary'!B72,"")</f>
        <v/>
      </c>
      <c r="C72" s="341"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2" t="e">
        <f ca="true">+RIGHT('Data Summary'!A73,LEN('Data Summary'!A73)-9)</f>
        <v>#VALUE!</v>
      </c>
      <c r="B73" s="36" t="str">
        <f ca="true">+IF(ISTEXT('Data Summary'!B73),'Data Summary'!B73,"")</f>
        <v/>
      </c>
      <c r="C73" s="341"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2" t="e">
        <f ca="true">+RIGHT('Data Summary'!A74,LEN('Data Summary'!A74)-9)</f>
        <v>#VALUE!</v>
      </c>
      <c r="B74" s="36" t="str">
        <f ca="true">+IF(ISTEXT('Data Summary'!B74),'Data Summary'!B74,"")</f>
        <v/>
      </c>
      <c r="C74" s="341"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2" t="e">
        <f ca="true">+RIGHT('Data Summary'!A75,LEN('Data Summary'!A75)-9)</f>
        <v>#VALUE!</v>
      </c>
      <c r="B75" s="36" t="str">
        <f ca="true">+IF(ISTEXT('Data Summary'!B75),'Data Summary'!B75,"")</f>
        <v/>
      </c>
      <c r="C75" s="341"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2" t="e">
        <f ca="true">+RIGHT('Data Summary'!A76,LEN('Data Summary'!A76)-9)</f>
        <v>#VALUE!</v>
      </c>
      <c r="B76" s="36" t="str">
        <f ca="true">+IF(ISTEXT('Data Summary'!B76),'Data Summary'!B76,"")</f>
        <v/>
      </c>
      <c r="C76" s="341"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2" t="e">
        <f ca="true">+RIGHT('Data Summary'!A77,LEN('Data Summary'!A77)-9)</f>
        <v>#VALUE!</v>
      </c>
      <c r="B77" s="36" t="str">
        <f ca="true">+IF(ISTEXT('Data Summary'!B77),'Data Summary'!B77,"")</f>
        <v/>
      </c>
      <c r="C77" s="341"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2" t="e">
        <f ca="true">+RIGHT('Data Summary'!A78,LEN('Data Summary'!A78)-9)</f>
        <v>#VALUE!</v>
      </c>
      <c r="B78" s="36" t="str">
        <f ca="true">+IF(ISTEXT('Data Summary'!B78),'Data Summary'!B78,"")</f>
        <v/>
      </c>
      <c r="C78" s="341"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2" t="e">
        <f ca="true">+RIGHT('Data Summary'!A79,LEN('Data Summary'!A79)-9)</f>
        <v>#VALUE!</v>
      </c>
      <c r="B79" s="36" t="str">
        <f ca="true">+IF(ISTEXT('Data Summary'!B79),'Data Summary'!B79,"")</f>
        <v/>
      </c>
      <c r="C79" s="341"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2" t="e">
        <f ca="true">+RIGHT('Data Summary'!A80,LEN('Data Summary'!A80)-9)</f>
        <v>#VALUE!</v>
      </c>
      <c r="B80" s="36" t="str">
        <f ca="true">+IF(ISTEXT('Data Summary'!B80),'Data Summary'!B80,"")</f>
        <v/>
      </c>
      <c r="C80" s="341"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2" t="e">
        <f ca="true">+RIGHT('Data Summary'!A81,LEN('Data Summary'!A81)-9)</f>
        <v>#VALUE!</v>
      </c>
      <c r="B81" s="36" t="str">
        <f ca="true">+IF(ISTEXT('Data Summary'!B81),'Data Summary'!B81,"")</f>
        <v/>
      </c>
      <c r="C81" s="341"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2" t="e">
        <f ca="true">+RIGHT('Data Summary'!A82,LEN('Data Summary'!A82)-9)</f>
        <v>#VALUE!</v>
      </c>
      <c r="B82" s="36" t="str">
        <f ca="true">+IF(ISTEXT('Data Summary'!B82),'Data Summary'!B82,"")</f>
        <v/>
      </c>
      <c r="C82" s="341"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2" t="e">
        <f ca="true">+RIGHT('Data Summary'!A83,LEN('Data Summary'!A83)-9)</f>
        <v>#VALUE!</v>
      </c>
      <c r="B83" s="36" t="str">
        <f ca="true">+IF(ISTEXT('Data Summary'!B83),'Data Summary'!B83,"")</f>
        <v/>
      </c>
      <c r="C83" s="341"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2" t="e">
        <f ca="true">+RIGHT('Data Summary'!A84,LEN('Data Summary'!A84)-9)</f>
        <v>#VALUE!</v>
      </c>
      <c r="B84" s="36" t="str">
        <f ca="true">+IF(ISTEXT('Data Summary'!B84),'Data Summary'!B84,"")</f>
        <v/>
      </c>
      <c r="C84" s="341"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2" t="e">
        <f ca="true">+RIGHT('Data Summary'!A85,LEN('Data Summary'!A85)-9)</f>
        <v>#VALUE!</v>
      </c>
      <c r="B85" s="36" t="str">
        <f ca="true">+IF(ISTEXT('Data Summary'!B85),'Data Summary'!B85,"")</f>
        <v/>
      </c>
      <c r="C85" s="341"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2" t="e">
        <f ca="true">+RIGHT('Data Summary'!A86,LEN('Data Summary'!A86)-9)</f>
        <v>#VALUE!</v>
      </c>
      <c r="B86" s="36" t="str">
        <f ca="true">+IF(ISTEXT('Data Summary'!B86),'Data Summary'!B86,"")</f>
        <v/>
      </c>
      <c r="C86" s="341"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2" t="e">
        <f ca="true">+RIGHT('Data Summary'!A87,LEN('Data Summary'!A87)-9)</f>
        <v>#VALUE!</v>
      </c>
      <c r="B87" s="36" t="str">
        <f ca="true">+IF(ISTEXT('Data Summary'!B87),'Data Summary'!B87,"")</f>
        <v/>
      </c>
      <c r="C87" s="341"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2" t="e">
        <f ca="true">+RIGHT('Data Summary'!A88,LEN('Data Summary'!A88)-9)</f>
        <v>#VALUE!</v>
      </c>
      <c r="B88" s="36" t="str">
        <f ca="true">+IF(ISTEXT('Data Summary'!B88),'Data Summary'!B88,"")</f>
        <v/>
      </c>
      <c r="C88" s="341"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2" t="e">
        <f ca="true">+RIGHT('Data Summary'!A89,LEN('Data Summary'!A89)-9)</f>
        <v>#VALUE!</v>
      </c>
      <c r="B89" s="36" t="str">
        <f ca="true">+IF(ISTEXT('Data Summary'!B89),'Data Summary'!B89,"")</f>
        <v/>
      </c>
      <c r="C89" s="341"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2" t="e">
        <f ca="true">+RIGHT('Data Summary'!A90,LEN('Data Summary'!A90)-9)</f>
        <v>#VALUE!</v>
      </c>
      <c r="B90" s="36" t="str">
        <f ca="true">+IF(ISTEXT('Data Summary'!B90),'Data Summary'!B90,"")</f>
        <v/>
      </c>
      <c r="C90" s="341"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2" t="e">
        <f ca="true">+RIGHT('Data Summary'!A91,LEN('Data Summary'!A91)-9)</f>
        <v>#VALUE!</v>
      </c>
      <c r="B91" s="36" t="str">
        <f ca="true">+IF(ISTEXT('Data Summary'!B91),'Data Summary'!B91,"")</f>
        <v/>
      </c>
      <c r="C91" s="341"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2" t="e">
        <f ca="true">+RIGHT('Data Summary'!A92,LEN('Data Summary'!A92)-9)</f>
        <v>#VALUE!</v>
      </c>
      <c r="B92" s="36" t="str">
        <f ca="true">+IF(ISTEXT('Data Summary'!B92),'Data Summary'!B92,"")</f>
        <v/>
      </c>
      <c r="C92" s="341"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2" t="e">
        <f ca="true">+RIGHT('Data Summary'!A93,LEN('Data Summary'!A93)-9)</f>
        <v>#VALUE!</v>
      </c>
      <c r="B93" s="36" t="str">
        <f ca="true">+IF(ISTEXT('Data Summary'!B93),'Data Summary'!B93,"")</f>
        <v/>
      </c>
      <c r="C93" s="341"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2" t="e">
        <f ca="true">+RIGHT('Data Summary'!A94,LEN('Data Summary'!A94)-9)</f>
        <v>#VALUE!</v>
      </c>
      <c r="B94" s="36" t="str">
        <f ca="true">+IF(ISTEXT('Data Summary'!B94),'Data Summary'!B94,"")</f>
        <v/>
      </c>
      <c r="C94" s="341"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2" t="e">
        <f ca="true">+RIGHT('Data Summary'!A95,LEN('Data Summary'!A95)-9)</f>
        <v>#VALUE!</v>
      </c>
      <c r="B95" s="36" t="str">
        <f ca="true">+IF(ISTEXT('Data Summary'!B95),'Data Summary'!B95,"")</f>
        <v/>
      </c>
      <c r="C95" s="341"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2" t="e">
        <f ca="true">+RIGHT('Data Summary'!A96,LEN('Data Summary'!A96)-9)</f>
        <v>#VALUE!</v>
      </c>
      <c r="B96" s="36" t="str">
        <f ca="true">+IF(ISTEXT('Data Summary'!B96),'Data Summary'!B96,"")</f>
        <v/>
      </c>
      <c r="C96" s="341"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2" t="e">
        <f ca="true">+RIGHT('Data Summary'!A97,LEN('Data Summary'!A97)-9)</f>
        <v>#VALUE!</v>
      </c>
      <c r="B97" s="36" t="str">
        <f ca="true">+IF(ISTEXT('Data Summary'!B97),'Data Summary'!B97,"")</f>
        <v/>
      </c>
      <c r="C97" s="341"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2" t="e">
        <f ca="true">+RIGHT('Data Summary'!A98,LEN('Data Summary'!A98)-9)</f>
        <v>#VALUE!</v>
      </c>
      <c r="B98" s="36" t="str">
        <f ca="true">+IF(ISTEXT('Data Summary'!B98),'Data Summary'!B98,"")</f>
        <v/>
      </c>
      <c r="C98" s="341"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2" t="e">
        <f ca="true">+RIGHT('Data Summary'!A99,LEN('Data Summary'!A99)-9)</f>
        <v>#VALUE!</v>
      </c>
      <c r="B99" s="36" t="str">
        <f ca="true">+IF(ISTEXT('Data Summary'!B99),'Data Summary'!B99,"")</f>
        <v/>
      </c>
      <c r="C99" s="341"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2" t="e">
        <f ca="true">+RIGHT('Data Summary'!A100,LEN('Data Summary'!A100)-9)</f>
        <v>#VALUE!</v>
      </c>
      <c r="B100" s="36" t="str">
        <f ca="true">+IF(ISTEXT('Data Summary'!B100),'Data Summary'!B100,"")</f>
        <v/>
      </c>
      <c r="C100" s="341"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2" t="e">
        <f ca="true">+RIGHT('Data Summary'!A101,LEN('Data Summary'!A101)-9)</f>
        <v>#VALUE!</v>
      </c>
      <c r="B101" s="36" t="str">
        <f ca="true">+IF(ISTEXT('Data Summary'!B101),'Data Summary'!B101,"")</f>
        <v/>
      </c>
      <c r="C101" s="341"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2" t="e">
        <f ca="true">+RIGHT('Data Summary'!A102,LEN('Data Summary'!A102)-9)</f>
        <v>#VALUE!</v>
      </c>
      <c r="B102" s="36" t="str">
        <f ca="true">+IF(ISTEXT('Data Summary'!B102),'Data Summary'!B102,"")</f>
        <v/>
      </c>
      <c r="C102" s="341"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2" t="e">
        <f ca="true">+RIGHT('Data Summary'!A103,LEN('Data Summary'!A103)-9)</f>
        <v>#VALUE!</v>
      </c>
      <c r="B103" s="36" t="str">
        <f ca="true">+IF(ISTEXT('Data Summary'!B103),'Data Summary'!B103,"")</f>
        <v/>
      </c>
      <c r="C103" s="341"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2" t="e">
        <f ca="true">+RIGHT('Data Summary'!A104,LEN('Data Summary'!A104)-9)</f>
        <v>#VALUE!</v>
      </c>
      <c r="B104" s="36" t="str">
        <f ca="true">+IF(ISTEXT('Data Summary'!B104),'Data Summary'!B104,"")</f>
        <v/>
      </c>
      <c r="C104" s="341"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2" t="e">
        <f ca="true">+RIGHT('Data Summary'!A105,LEN('Data Summary'!A105)-9)</f>
        <v>#VALUE!</v>
      </c>
      <c r="B105" s="36" t="str">
        <f ca="true">+IF(ISTEXT('Data Summary'!B105),'Data Summary'!B105,"")</f>
        <v/>
      </c>
      <c r="C105" s="341"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2" t="e">
        <f ca="true">+RIGHT('Data Summary'!A106,LEN('Data Summary'!A106)-9)</f>
        <v>#VALUE!</v>
      </c>
      <c r="B106" s="36" t="str">
        <f ca="true">+IF(ISTEXT('Data Summary'!B106),'Data Summary'!B106,"")</f>
        <v/>
      </c>
      <c r="C106" s="341"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2" t="e">
        <f ca="true">+RIGHT('Data Summary'!A107,LEN('Data Summary'!A107)-9)</f>
        <v>#VALUE!</v>
      </c>
      <c r="B107" s="36" t="str">
        <f ca="true">+IF(ISTEXT('Data Summary'!B107),'Data Summary'!B107,"")</f>
        <v/>
      </c>
      <c r="C107" s="341"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2" t="e">
        <f ca="true">+RIGHT('Data Summary'!A108,LEN('Data Summary'!A108)-9)</f>
        <v>#VALUE!</v>
      </c>
      <c r="B108" s="36" t="str">
        <f ca="true">+IF(ISTEXT('Data Summary'!B108),'Data Summary'!B108,"")</f>
        <v/>
      </c>
      <c r="C108" s="341"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2" t="e">
        <f ca="true">+RIGHT('Data Summary'!A109,LEN('Data Summary'!A109)-9)</f>
        <v>#VALUE!</v>
      </c>
      <c r="B109" s="36" t="str">
        <f ca="true">+IF(ISTEXT('Data Summary'!B109),'Data Summary'!B109,"")</f>
        <v/>
      </c>
      <c r="C109" s="341"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2" t="e">
        <f ca="true">+RIGHT('Data Summary'!A110,LEN('Data Summary'!A110)-9)</f>
        <v>#VALUE!</v>
      </c>
      <c r="B110" s="36" t="str">
        <f ca="true">+IF(ISTEXT('Data Summary'!B110),'Data Summary'!B110,"")</f>
        <v/>
      </c>
      <c r="C110" s="341"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2" t="e">
        <f ca="true">+RIGHT('Data Summary'!A111,LEN('Data Summary'!A111)-9)</f>
        <v>#VALUE!</v>
      </c>
      <c r="B111" s="36" t="str">
        <f ca="true">+IF(ISTEXT('Data Summary'!B111),'Data Summary'!B111,"")</f>
        <v/>
      </c>
      <c r="C111" s="341"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2" t="e">
        <f ca="true">+RIGHT('Data Summary'!A112,LEN('Data Summary'!A112)-9)</f>
        <v>#VALUE!</v>
      </c>
      <c r="B112" s="36" t="str">
        <f ca="true">+IF(ISTEXT('Data Summary'!B112),'Data Summary'!B112,"")</f>
        <v/>
      </c>
      <c r="C112" s="341"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2" t="e">
        <f ca="true">+RIGHT('Data Summary'!A113,LEN('Data Summary'!A113)-9)</f>
        <v>#VALUE!</v>
      </c>
      <c r="B113" s="36" t="str">
        <f ca="true">+IF(ISTEXT('Data Summary'!B113),'Data Summary'!B113,"")</f>
        <v/>
      </c>
      <c r="C113" s="341"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2" t="e">
        <f ca="true">+RIGHT('Data Summary'!A114,LEN('Data Summary'!A114)-9)</f>
        <v>#VALUE!</v>
      </c>
      <c r="B114" s="36" t="str">
        <f ca="true">+IF(ISTEXT('Data Summary'!B114),'Data Summary'!B114,"")</f>
        <v/>
      </c>
      <c r="C114" s="341"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2" t="e">
        <f ca="true">+RIGHT('Data Summary'!A115,LEN('Data Summary'!A115)-9)</f>
        <v>#VALUE!</v>
      </c>
      <c r="B115" s="36" t="str">
        <f ca="true">+IF(ISTEXT('Data Summary'!B115),'Data Summary'!B115,"")</f>
        <v/>
      </c>
      <c r="C115" s="341"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2" t="e">
        <f ca="true">+RIGHT('Data Summary'!A116,LEN('Data Summary'!A116)-9)</f>
        <v>#VALUE!</v>
      </c>
      <c r="B116" s="36" t="str">
        <f ca="true">+IF(ISTEXT('Data Summary'!B116),'Data Summary'!B116,"")</f>
        <v/>
      </c>
      <c r="C116" s="341"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2" t="e">
        <f ca="true">+RIGHT('Data Summary'!A117,LEN('Data Summary'!A117)-9)</f>
        <v>#VALUE!</v>
      </c>
      <c r="B117" s="36" t="str">
        <f ca="true">+IF(ISTEXT('Data Summary'!B117),'Data Summary'!B117,"")</f>
        <v/>
      </c>
      <c r="C117" s="341"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2" t="e">
        <f ca="true">+RIGHT('Data Summary'!A118,LEN('Data Summary'!A118)-9)</f>
        <v>#VALUE!</v>
      </c>
      <c r="B118" s="36" t="str">
        <f ca="true">+IF(ISTEXT('Data Summary'!B118),'Data Summary'!B118,"")</f>
        <v/>
      </c>
      <c r="C118" s="341"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2" t="e">
        <f ca="true">+RIGHT('Data Summary'!A119,LEN('Data Summary'!A119)-9)</f>
        <v>#VALUE!</v>
      </c>
      <c r="B119" s="36" t="str">
        <f ca="true">+IF(ISTEXT('Data Summary'!B119),'Data Summary'!B119,"")</f>
        <v/>
      </c>
      <c r="C119" s="341"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2" t="e">
        <f ca="true">+RIGHT('Data Summary'!A120,LEN('Data Summary'!A120)-9)</f>
        <v>#VALUE!</v>
      </c>
      <c r="B120" s="36" t="str">
        <f ca="true">+IF(ISTEXT('Data Summary'!B120),'Data Summary'!B120,"")</f>
        <v/>
      </c>
      <c r="C120" s="341"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2" t="e">
        <f ca="true">+RIGHT('Data Summary'!A121,LEN('Data Summary'!A121)-9)</f>
        <v>#VALUE!</v>
      </c>
      <c r="B121" s="36" t="str">
        <f ca="true">+IF(ISTEXT('Data Summary'!B121),'Data Summary'!B121,"")</f>
        <v/>
      </c>
      <c r="C121" s="341"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2" t="e">
        <f ca="true">+RIGHT('Data Summary'!A122,LEN('Data Summary'!A122)-9)</f>
        <v>#VALUE!</v>
      </c>
      <c r="B122" s="36" t="str">
        <f ca="true">+IF(ISTEXT('Data Summary'!B122),'Data Summary'!B122,"")</f>
        <v/>
      </c>
      <c r="C122" s="341"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2" t="e">
        <f ca="true">+RIGHT('Data Summary'!A123,LEN('Data Summary'!A123)-9)</f>
        <v>#VALUE!</v>
      </c>
      <c r="B123" s="36" t="str">
        <f ca="true">+IF(ISTEXT('Data Summary'!B123),'Data Summary'!B123,"")</f>
        <v/>
      </c>
      <c r="C123" s="341"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2" t="e">
        <f ca="true">+RIGHT('Data Summary'!A124,LEN('Data Summary'!A124)-9)</f>
        <v>#VALUE!</v>
      </c>
      <c r="B124" s="36" t="str">
        <f ca="true">+IF(ISTEXT('Data Summary'!B124),'Data Summary'!B124,"")</f>
        <v/>
      </c>
      <c r="C124" s="341"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2" t="e">
        <f ca="true">+RIGHT('Data Summary'!A125,LEN('Data Summary'!A125)-9)</f>
        <v>#VALUE!</v>
      </c>
      <c r="B125" s="36" t="str">
        <f ca="true">+IF(ISTEXT('Data Summary'!B125),'Data Summary'!B125,"")</f>
        <v/>
      </c>
      <c r="C125" s="341"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2" t="e">
        <f ca="true">+RIGHT('Data Summary'!A126,LEN('Data Summary'!A126)-9)</f>
        <v>#VALUE!</v>
      </c>
      <c r="B126" s="36" t="str">
        <f ca="true">+IF(ISTEXT('Data Summary'!B126),'Data Summary'!B126,"")</f>
        <v/>
      </c>
      <c r="C126" s="341"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2" t="e">
        <f ca="true">+RIGHT('Data Summary'!A127,LEN('Data Summary'!A127)-9)</f>
        <v>#VALUE!</v>
      </c>
      <c r="B127" s="36" t="str">
        <f ca="true">+IF(ISTEXT('Data Summary'!B127),'Data Summary'!B127,"")</f>
        <v/>
      </c>
      <c r="C127" s="341"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2" t="e">
        <f ca="true">+RIGHT('Data Summary'!A128,LEN('Data Summary'!A128)-9)</f>
        <v>#VALUE!</v>
      </c>
      <c r="B128" s="36" t="str">
        <f ca="true">+IF(ISTEXT('Data Summary'!B128),'Data Summary'!B128,"")</f>
        <v/>
      </c>
      <c r="C128" s="341"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2" t="e">
        <f ca="true">+RIGHT('Data Summary'!A129,LEN('Data Summary'!A129)-9)</f>
        <v>#VALUE!</v>
      </c>
      <c r="B129" s="36" t="str">
        <f ca="true">+IF(ISTEXT('Data Summary'!B129),'Data Summary'!B129,"")</f>
        <v/>
      </c>
      <c r="C129" s="341"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2" t="e">
        <f ca="true">+RIGHT('Data Summary'!A130,LEN('Data Summary'!A130)-9)</f>
        <v>#VALUE!</v>
      </c>
      <c r="B130" s="36" t="str">
        <f ca="true">+IF(ISTEXT('Data Summary'!B130),'Data Summary'!B130,"")</f>
        <v/>
      </c>
      <c r="C130" s="341"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2" t="e">
        <f ca="true">+RIGHT('Data Summary'!A131,LEN('Data Summary'!A131)-9)</f>
        <v>#VALUE!</v>
      </c>
      <c r="B131" s="36" t="str">
        <f ca="true">+IF(ISTEXT('Data Summary'!B131),'Data Summary'!B131,"")</f>
        <v/>
      </c>
      <c r="C131" s="341"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2" t="e">
        <f ca="true">+RIGHT('Data Summary'!A132,LEN('Data Summary'!A132)-9)</f>
        <v>#VALUE!</v>
      </c>
      <c r="B132" s="36" t="str">
        <f ca="true">+IF(ISTEXT('Data Summary'!B132),'Data Summary'!B132,"")</f>
        <v/>
      </c>
      <c r="C132" s="341"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2" t="e">
        <f ca="true">+RIGHT('Data Summary'!A133,LEN('Data Summary'!A133)-9)</f>
        <v>#VALUE!</v>
      </c>
      <c r="B133" s="36" t="str">
        <f ca="true">+IF(ISTEXT('Data Summary'!B133),'Data Summary'!B133,"")</f>
        <v/>
      </c>
      <c r="C133" s="341"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2" t="e">
        <f ca="true">+RIGHT('Data Summary'!A134,LEN('Data Summary'!A134)-9)</f>
        <v>#VALUE!</v>
      </c>
      <c r="B134" s="36" t="str">
        <f ca="true">+IF(ISTEXT('Data Summary'!B134),'Data Summary'!B134,"")</f>
        <v/>
      </c>
      <c r="C134" s="341"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2" t="e">
        <f ca="true">+RIGHT('Data Summary'!A135,LEN('Data Summary'!A135)-9)</f>
        <v>#VALUE!</v>
      </c>
      <c r="B135" s="36" t="str">
        <f ca="true">+IF(ISTEXT('Data Summary'!B135),'Data Summary'!B135,"")</f>
        <v/>
      </c>
      <c r="C135" s="341"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2" t="e">
        <f ca="true">+RIGHT('Data Summary'!A136,LEN('Data Summary'!A136)-9)</f>
        <v>#VALUE!</v>
      </c>
      <c r="B136" s="36" t="str">
        <f ca="true">+IF(ISTEXT('Data Summary'!B136),'Data Summary'!B136,"")</f>
        <v/>
      </c>
      <c r="C136" s="341"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2" t="e">
        <f ca="true">+RIGHT('Data Summary'!A137,LEN('Data Summary'!A137)-9)</f>
        <v>#VALUE!</v>
      </c>
      <c r="B137" s="36" t="str">
        <f ca="true">+IF(ISTEXT('Data Summary'!B137),'Data Summary'!B137,"")</f>
        <v/>
      </c>
      <c r="C137" s="341"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2" t="e">
        <f ca="true">+RIGHT('Data Summary'!A138,LEN('Data Summary'!A138)-9)</f>
        <v>#VALUE!</v>
      </c>
      <c r="B138" s="36" t="str">
        <f ca="true">+IF(ISTEXT('Data Summary'!B138),'Data Summary'!B138,"")</f>
        <v/>
      </c>
      <c r="C138" s="341"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2" t="e">
        <f ca="true">+RIGHT('Data Summary'!A139,LEN('Data Summary'!A139)-9)</f>
        <v>#VALUE!</v>
      </c>
      <c r="B139" s="36" t="str">
        <f ca="true">+IF(ISTEXT('Data Summary'!B139),'Data Summary'!B139,"")</f>
        <v/>
      </c>
      <c r="C139" s="341"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2" t="e">
        <f ca="true">+RIGHT('Data Summary'!A140,LEN('Data Summary'!A140)-9)</f>
        <v>#VALUE!</v>
      </c>
      <c r="B140" s="36" t="str">
        <f ca="true">+IF(ISTEXT('Data Summary'!B140),'Data Summary'!B140,"")</f>
        <v/>
      </c>
      <c r="C140" s="341"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2" t="e">
        <f ca="true">+RIGHT('Data Summary'!A141,LEN('Data Summary'!A141)-9)</f>
        <v>#VALUE!</v>
      </c>
      <c r="B141" s="36" t="str">
        <f ca="true">+IF(ISTEXT('Data Summary'!B141),'Data Summary'!B141,"")</f>
        <v/>
      </c>
      <c r="C141" s="341"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2" t="e">
        <f ca="true">+RIGHT('Data Summary'!A142,LEN('Data Summary'!A142)-9)</f>
        <v>#VALUE!</v>
      </c>
      <c r="B142" s="36" t="str">
        <f ca="true">+IF(ISTEXT('Data Summary'!B142),'Data Summary'!B142,"")</f>
        <v/>
      </c>
      <c r="C142" s="341"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2" t="e">
        <f ca="true">+RIGHT('Data Summary'!A143,LEN('Data Summary'!A143)-9)</f>
        <v>#VALUE!</v>
      </c>
      <c r="B143" s="36" t="str">
        <f ca="true">+IF(ISTEXT('Data Summary'!B143),'Data Summary'!B143,"")</f>
        <v/>
      </c>
      <c r="C143" s="341"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2" t="e">
        <f ca="true">+RIGHT('Data Summary'!A144,LEN('Data Summary'!A144)-9)</f>
        <v>#VALUE!</v>
      </c>
      <c r="B144" s="36" t="str">
        <f ca="true">+IF(ISTEXT('Data Summary'!B144),'Data Summary'!B144,"")</f>
        <v/>
      </c>
      <c r="C144" s="341"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2" t="e">
        <f ca="true">+RIGHT('Data Summary'!A145,LEN('Data Summary'!A145)-9)</f>
        <v>#VALUE!</v>
      </c>
      <c r="B145" s="36" t="str">
        <f ca="true">+IF(ISTEXT('Data Summary'!B145),'Data Summary'!B145,"")</f>
        <v/>
      </c>
      <c r="C145" s="341"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2" t="e">
        <f ca="true">+RIGHT('Data Summary'!A146,LEN('Data Summary'!A146)-9)</f>
        <v>#VALUE!</v>
      </c>
      <c r="B146" s="36" t="str">
        <f ca="true">+IF(ISTEXT('Data Summary'!B146),'Data Summary'!B146,"")</f>
        <v/>
      </c>
      <c r="C146" s="341"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2" t="e">
        <f ca="true">+RIGHT('Data Summary'!A147,LEN('Data Summary'!A147)-9)</f>
        <v>#VALUE!</v>
      </c>
      <c r="B147" s="36" t="str">
        <f ca="true">+IF(ISTEXT('Data Summary'!B147),'Data Summary'!B147,"")</f>
        <v/>
      </c>
      <c r="C147" s="341"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2" t="e">
        <f ca="true">+RIGHT('Data Summary'!A148,LEN('Data Summary'!A148)-9)</f>
        <v>#VALUE!</v>
      </c>
      <c r="B148" s="36" t="str">
        <f ca="true">+IF(ISTEXT('Data Summary'!B148),'Data Summary'!B148,"")</f>
        <v/>
      </c>
      <c r="C148" s="341"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2" t="e">
        <f ca="true">+RIGHT('Data Summary'!A149,LEN('Data Summary'!A149)-9)</f>
        <v>#VALUE!</v>
      </c>
      <c r="B149" s="36" t="str">
        <f ca="true">+IF(ISTEXT('Data Summary'!B149),'Data Summary'!B149,"")</f>
        <v/>
      </c>
      <c r="C149" s="341"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2" t="e">
        <f ca="true">+RIGHT('Data Summary'!A150,LEN('Data Summary'!A150)-9)</f>
        <v>#VALUE!</v>
      </c>
      <c r="B150" s="36" t="str">
        <f ca="true">+IF(ISTEXT('Data Summary'!B150),'Data Summary'!B150,"")</f>
        <v/>
      </c>
      <c r="C150" s="341"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2" t="e">
        <f ca="true">+RIGHT('Data Summary'!A151,LEN('Data Summary'!A151)-9)</f>
        <v>#VALUE!</v>
      </c>
      <c r="B151" s="36" t="str">
        <f ca="true">+IF(ISTEXT('Data Summary'!B151),'Data Summary'!B151,"")</f>
        <v/>
      </c>
      <c r="C151" s="341"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2" t="e">
        <f ca="true">+RIGHT('Data Summary'!A152,LEN('Data Summary'!A152)-9)</f>
        <v>#VALUE!</v>
      </c>
      <c r="B152" s="36" t="str">
        <f ca="true">+IF(ISTEXT('Data Summary'!B152),'Data Summary'!B152,"")</f>
        <v/>
      </c>
      <c r="C152" s="341"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2" t="e">
        <f ca="true">+RIGHT('Data Summary'!A153,LEN('Data Summary'!A153)-9)</f>
        <v>#VALUE!</v>
      </c>
      <c r="B153" s="36" t="str">
        <f ca="true">+IF(ISTEXT('Data Summary'!B153),'Data Summary'!B153,"")</f>
        <v/>
      </c>
      <c r="C153" s="341"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2" t="e">
        <f ca="true">+RIGHT('Data Summary'!A154,LEN('Data Summary'!A154)-9)</f>
        <v>#VALUE!</v>
      </c>
      <c r="B154" s="36" t="str">
        <f ca="true">+IF(ISTEXT('Data Summary'!B154),'Data Summary'!B154,"")</f>
        <v/>
      </c>
      <c r="C154" s="341"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2" t="e">
        <f ca="true">+RIGHT('Data Summary'!A155,LEN('Data Summary'!A155)-9)</f>
        <v>#VALUE!</v>
      </c>
      <c r="B155" s="36" t="str">
        <f ca="true">+IF(ISTEXT('Data Summary'!B155),'Data Summary'!B155,"")</f>
        <v/>
      </c>
      <c r="C155" s="341"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2" t="e">
        <f ca="true">+RIGHT('Data Summary'!A156,LEN('Data Summary'!A156)-9)</f>
        <v>#VALUE!</v>
      </c>
      <c r="B156" s="36" t="str">
        <f ca="true">+IF(ISTEXT('Data Summary'!B156),'Data Summary'!B156,"")</f>
        <v/>
      </c>
      <c r="C156" s="341"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2" t="e">
        <f ca="true">+RIGHT('Data Summary'!A157,LEN('Data Summary'!A157)-9)</f>
        <v>#VALUE!</v>
      </c>
      <c r="B157" s="36" t="str">
        <f ca="true">+IF(ISTEXT('Data Summary'!B157),'Data Summary'!B157,"")</f>
        <v/>
      </c>
      <c r="C157" s="341"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2" t="e">
        <f ca="true">+RIGHT('Data Summary'!A158,LEN('Data Summary'!A158)-9)</f>
        <v>#VALUE!</v>
      </c>
      <c r="B158" s="36" t="str">
        <f ca="true">+IF(ISTEXT('Data Summary'!B158),'Data Summary'!B158,"")</f>
        <v/>
      </c>
      <c r="C158" s="341"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2" t="e">
        <f ca="true">+RIGHT('Data Summary'!A159,LEN('Data Summary'!A159)-9)</f>
        <v>#VALUE!</v>
      </c>
      <c r="B159" s="36" t="str">
        <f ca="true">+IF(ISTEXT('Data Summary'!B159),'Data Summary'!B159,"")</f>
        <v/>
      </c>
      <c r="C159" s="341"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2" t="e">
        <f ca="true">+RIGHT('Data Summary'!A160,LEN('Data Summary'!A160)-9)</f>
        <v>#VALUE!</v>
      </c>
      <c r="B160" s="36" t="str">
        <f ca="true">+IF(ISTEXT('Data Summary'!B160),'Data Summary'!B160,"")</f>
        <v/>
      </c>
      <c r="C160" s="341"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2" t="e">
        <f ca="true">+RIGHT('Data Summary'!A161,LEN('Data Summary'!A161)-9)</f>
        <v>#VALUE!</v>
      </c>
      <c r="B161" s="36" t="str">
        <f ca="true">+IF(ISTEXT('Data Summary'!B161),'Data Summary'!B161,"")</f>
        <v/>
      </c>
      <c r="C161" s="341"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2" t="e">
        <f ca="true">+RIGHT('Data Summary'!A162,LEN('Data Summary'!A162)-9)</f>
        <v>#VALUE!</v>
      </c>
      <c r="B162" s="36" t="str">
        <f ca="true">+IF(ISTEXT('Data Summary'!B162),'Data Summary'!B162,"")</f>
        <v/>
      </c>
      <c r="C162" s="341"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2" t="e">
        <f ca="true">+RIGHT('Data Summary'!A163,LEN('Data Summary'!A163)-9)</f>
        <v>#VALUE!</v>
      </c>
      <c r="B163" s="36" t="str">
        <f ca="true">+IF(ISTEXT('Data Summary'!B163),'Data Summary'!B163,"")</f>
        <v/>
      </c>
      <c r="C163" s="341"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2" t="e">
        <f ca="true">+RIGHT('Data Summary'!A164,LEN('Data Summary'!A164)-9)</f>
        <v>#VALUE!</v>
      </c>
      <c r="B164" s="36" t="str">
        <f ca="true">+IF(ISTEXT('Data Summary'!B164),'Data Summary'!B164,"")</f>
        <v/>
      </c>
      <c r="C164" s="341"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2" t="e">
        <f ca="true">+RIGHT('Data Summary'!A165,LEN('Data Summary'!A165)-9)</f>
        <v>#VALUE!</v>
      </c>
      <c r="B165" s="36" t="str">
        <f ca="true">+IF(ISTEXT('Data Summary'!B165),'Data Summary'!B165,"")</f>
        <v/>
      </c>
      <c r="C165" s="341"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2" t="e">
        <f ca="true">+RIGHT('Data Summary'!A166,LEN('Data Summary'!A166)-9)</f>
        <v>#VALUE!</v>
      </c>
      <c r="B166" s="36" t="str">
        <f ca="true">+IF(ISTEXT('Data Summary'!B166),'Data Summary'!B166,"")</f>
        <v/>
      </c>
      <c r="C166" s="341"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2" t="e">
        <f ca="true">+RIGHT('Data Summary'!A167,LEN('Data Summary'!A167)-9)</f>
        <v>#VALUE!</v>
      </c>
      <c r="B167" s="36" t="str">
        <f ca="true">+IF(ISTEXT('Data Summary'!B167),'Data Summary'!B167,"")</f>
        <v/>
      </c>
      <c r="C167" s="341"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2" t="e">
        <f ca="true">+RIGHT('Data Summary'!A168,LEN('Data Summary'!A168)-9)</f>
        <v>#VALUE!</v>
      </c>
      <c r="B168" s="36" t="str">
        <f ca="true">+IF(ISTEXT('Data Summary'!B168),'Data Summary'!B168,"")</f>
        <v/>
      </c>
      <c r="C168" s="341"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2" t="e">
        <f ca="true">+RIGHT('Data Summary'!A169,LEN('Data Summary'!A169)-9)</f>
        <v>#VALUE!</v>
      </c>
      <c r="B169" s="36" t="str">
        <f ca="true">+IF(ISTEXT('Data Summary'!B169),'Data Summary'!B169,"")</f>
        <v/>
      </c>
      <c r="C169" s="341"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2" t="e">
        <f ca="true">+RIGHT('Data Summary'!A170,LEN('Data Summary'!A170)-9)</f>
        <v>#VALUE!</v>
      </c>
      <c r="B170" s="36" t="str">
        <f ca="true">+IF(ISTEXT('Data Summary'!B170),'Data Summary'!B170,"")</f>
        <v/>
      </c>
      <c r="C170" s="341"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2" t="e">
        <f ca="true">+RIGHT('Data Summary'!A171,LEN('Data Summary'!A171)-9)</f>
        <v>#VALUE!</v>
      </c>
      <c r="B171" s="36" t="str">
        <f ca="true">+IF(ISTEXT('Data Summary'!B171),'Data Summary'!B171,"")</f>
        <v/>
      </c>
      <c r="C171" s="341"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2" t="e">
        <f ca="true">+RIGHT('Data Summary'!A172,LEN('Data Summary'!A172)-9)</f>
        <v>#VALUE!</v>
      </c>
      <c r="B172" s="36" t="str">
        <f ca="true">+IF(ISTEXT('Data Summary'!B172),'Data Summary'!B172,"")</f>
        <v/>
      </c>
      <c r="C172" s="341"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2" t="e">
        <f ca="true">+RIGHT('Data Summary'!A173,LEN('Data Summary'!A173)-9)</f>
        <v>#VALUE!</v>
      </c>
      <c r="B173" s="36" t="str">
        <f ca="true">+IF(ISTEXT('Data Summary'!B173),'Data Summary'!B173,"")</f>
        <v/>
      </c>
      <c r="C173" s="341"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2" t="e">
        <f ca="true">+RIGHT('Data Summary'!A174,LEN('Data Summary'!A174)-9)</f>
        <v>#VALUE!</v>
      </c>
      <c r="B174" s="36" t="str">
        <f ca="true">+IF(ISTEXT('Data Summary'!B174),'Data Summary'!B174,"")</f>
        <v/>
      </c>
      <c r="C174" s="341"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2" t="e">
        <f ca="true">+RIGHT('Data Summary'!A175,LEN('Data Summary'!A175)-9)</f>
        <v>#VALUE!</v>
      </c>
      <c r="B175" s="36" t="str">
        <f ca="true">+IF(ISTEXT('Data Summary'!B175),'Data Summary'!B175,"")</f>
        <v/>
      </c>
      <c r="C175" s="341"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2" t="e">
        <f ca="true">+RIGHT('Data Summary'!A176,LEN('Data Summary'!A176)-9)</f>
        <v>#VALUE!</v>
      </c>
      <c r="B176" s="36" t="str">
        <f ca="true">+IF(ISTEXT('Data Summary'!B176),'Data Summary'!B176,"")</f>
        <v/>
      </c>
      <c r="C176" s="341"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2" t="e">
        <f ca="true">+RIGHT('Data Summary'!A177,LEN('Data Summary'!A177)-9)</f>
        <v>#VALUE!</v>
      </c>
      <c r="B177" s="36" t="str">
        <f ca="true">+IF(ISTEXT('Data Summary'!B177),'Data Summary'!B177,"")</f>
        <v/>
      </c>
      <c r="C177" s="341"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2" t="e">
        <f ca="true">+RIGHT('Data Summary'!A178,LEN('Data Summary'!A178)-9)</f>
        <v>#VALUE!</v>
      </c>
      <c r="B178" s="36" t="str">
        <f ca="true">+IF(ISTEXT('Data Summary'!B178),'Data Summary'!B178,"")</f>
        <v/>
      </c>
      <c r="C178" s="341"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2" t="e">
        <f ca="true">+RIGHT('Data Summary'!A179,LEN('Data Summary'!A179)-9)</f>
        <v>#VALUE!</v>
      </c>
      <c r="B179" s="36" t="str">
        <f ca="true">+IF(ISTEXT('Data Summary'!B179),'Data Summary'!B179,"")</f>
        <v/>
      </c>
      <c r="C179" s="341"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2" t="e">
        <f ca="true">+RIGHT('Data Summary'!A180,LEN('Data Summary'!A180)-9)</f>
        <v>#VALUE!</v>
      </c>
      <c r="B180" s="36" t="str">
        <f ca="true">+IF(ISTEXT('Data Summary'!B180),'Data Summary'!B180,"")</f>
        <v/>
      </c>
      <c r="C180" s="341"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2" t="e">
        <f ca="true">+RIGHT('Data Summary'!A181,LEN('Data Summary'!A181)-9)</f>
        <v>#VALUE!</v>
      </c>
      <c r="B181" s="36" t="str">
        <f ca="true">+IF(ISTEXT('Data Summary'!B181),'Data Summary'!B181,"")</f>
        <v/>
      </c>
      <c r="C181" s="341"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2" t="e">
        <f ca="true">+RIGHT('Data Summary'!A182,LEN('Data Summary'!A182)-9)</f>
        <v>#VALUE!</v>
      </c>
      <c r="B182" s="36" t="str">
        <f ca="true">+IF(ISTEXT('Data Summary'!B182),'Data Summary'!B182,"")</f>
        <v/>
      </c>
      <c r="C182" s="341"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2" t="e">
        <f ca="true">+RIGHT('Data Summary'!A183,LEN('Data Summary'!A183)-9)</f>
        <v>#VALUE!</v>
      </c>
      <c r="B183" s="36" t="str">
        <f ca="true">+IF(ISTEXT('Data Summary'!B183),'Data Summary'!B183,"")</f>
        <v/>
      </c>
      <c r="C183" s="341"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2" t="e">
        <f ca="true">+RIGHT('Data Summary'!A184,LEN('Data Summary'!A184)-9)</f>
        <v>#VALUE!</v>
      </c>
      <c r="B184" s="36" t="str">
        <f ca="true">+IF(ISTEXT('Data Summary'!B184),'Data Summary'!B184,"")</f>
        <v/>
      </c>
      <c r="C184" s="341"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2" t="e">
        <f ca="true">+RIGHT('Data Summary'!A185,LEN('Data Summary'!A185)-9)</f>
        <v>#VALUE!</v>
      </c>
      <c r="B185" s="36" t="str">
        <f ca="true">+IF(ISTEXT('Data Summary'!B185),'Data Summary'!B185,"")</f>
        <v/>
      </c>
      <c r="C185" s="341"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2" t="e">
        <f ca="true">+RIGHT('Data Summary'!A186,LEN('Data Summary'!A186)-9)</f>
        <v>#VALUE!</v>
      </c>
      <c r="B186" s="36" t="str">
        <f ca="true">+IF(ISTEXT('Data Summary'!B186),'Data Summary'!B186,"")</f>
        <v/>
      </c>
      <c r="C186" s="341"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2" t="e">
        <f ca="true">+RIGHT('Data Summary'!A187,LEN('Data Summary'!A187)-9)</f>
        <v>#VALUE!</v>
      </c>
      <c r="B187" s="36" t="str">
        <f ca="true">+IF(ISTEXT('Data Summary'!B187),'Data Summary'!B187,"")</f>
        <v/>
      </c>
      <c r="C187" s="341"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2" t="e">
        <f ca="true">+RIGHT('Data Summary'!A188,LEN('Data Summary'!A188)-9)</f>
        <v>#VALUE!</v>
      </c>
      <c r="B188" s="36" t="str">
        <f ca="true">+IF(ISTEXT('Data Summary'!B188),'Data Summary'!B188,"")</f>
        <v/>
      </c>
      <c r="C188" s="341"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2" t="e">
        <f ca="true">+RIGHT('Data Summary'!A189,LEN('Data Summary'!A189)-9)</f>
        <v>#VALUE!</v>
      </c>
      <c r="B189" s="36" t="str">
        <f ca="true">+IF(ISTEXT('Data Summary'!B189),'Data Summary'!B189,"")</f>
        <v/>
      </c>
      <c r="C189" s="341"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2" t="e">
        <f ca="true">+RIGHT('Data Summary'!A190,LEN('Data Summary'!A190)-9)</f>
        <v>#VALUE!</v>
      </c>
      <c r="B190" s="36" t="str">
        <f ca="true">+IF(ISTEXT('Data Summary'!B190),'Data Summary'!B190,"")</f>
        <v/>
      </c>
      <c r="C190" s="341"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2" t="e">
        <f ca="true">+RIGHT('Data Summary'!A191,LEN('Data Summary'!A191)-9)</f>
        <v>#VALUE!</v>
      </c>
      <c r="B191" s="36" t="str">
        <f ca="true">+IF(ISTEXT('Data Summary'!B191),'Data Summary'!B191,"")</f>
        <v/>
      </c>
      <c r="C191" s="341"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2" t="e">
        <f ca="true">+RIGHT('Data Summary'!A192,LEN('Data Summary'!A192)-9)</f>
        <v>#VALUE!</v>
      </c>
      <c r="B192" s="36" t="str">
        <f ca="true">+IF(ISTEXT('Data Summary'!B192),'Data Summary'!B192,"")</f>
        <v/>
      </c>
      <c r="C192" s="341"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2" t="e">
        <f ca="true">+RIGHT('Data Summary'!A193,LEN('Data Summary'!A193)-9)</f>
        <v>#VALUE!</v>
      </c>
      <c r="B193" s="36" t="str">
        <f ca="true">+IF(ISTEXT('Data Summary'!B193),'Data Summary'!B193,"")</f>
        <v/>
      </c>
      <c r="C193" s="341"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2" t="e">
        <f ca="true">+RIGHT('Data Summary'!A194,LEN('Data Summary'!A194)-9)</f>
        <v>#VALUE!</v>
      </c>
      <c r="B194" s="36" t="str">
        <f ca="true">+IF(ISTEXT('Data Summary'!B194),'Data Summary'!B194,"")</f>
        <v/>
      </c>
      <c r="C194" s="341"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2" t="e">
        <f ca="true">+RIGHT('Data Summary'!A195,LEN('Data Summary'!A195)-9)</f>
        <v>#VALUE!</v>
      </c>
      <c r="B195" s="36" t="str">
        <f ca="true">+IF(ISTEXT('Data Summary'!B195),'Data Summary'!B195,"")</f>
        <v/>
      </c>
      <c r="C195" s="341"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2" t="e">
        <f ca="true">+RIGHT('Data Summary'!A196,LEN('Data Summary'!A196)-9)</f>
        <v>#VALUE!</v>
      </c>
      <c r="B196" s="36" t="str">
        <f ca="true">+IF(ISTEXT('Data Summary'!B196),'Data Summary'!B196,"")</f>
        <v/>
      </c>
      <c r="C196" s="341"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2" t="e">
        <f ca="true">+RIGHT('Data Summary'!A197,LEN('Data Summary'!A197)-9)</f>
        <v>#VALUE!</v>
      </c>
      <c r="B197" s="36" t="str">
        <f ca="true">+IF(ISTEXT('Data Summary'!B197),'Data Summary'!B197,"")</f>
        <v/>
      </c>
      <c r="C197" s="341"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2" t="e">
        <f ca="true">+RIGHT('Data Summary'!A198,LEN('Data Summary'!A198)-9)</f>
        <v>#VALUE!</v>
      </c>
      <c r="B198" s="36" t="str">
        <f ca="true">+IF(ISTEXT('Data Summary'!B198),'Data Summary'!B198,"")</f>
        <v/>
      </c>
      <c r="C198" s="341"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2" t="e">
        <f ca="true">+RIGHT('Data Summary'!A199,LEN('Data Summary'!A199)-9)</f>
        <v>#VALUE!</v>
      </c>
      <c r="B199" s="36" t="str">
        <f ca="true">+IF(ISTEXT('Data Summary'!B199),'Data Summary'!B199,"")</f>
        <v/>
      </c>
      <c r="C199" s="341"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2" t="e">
        <f ca="true">+RIGHT('Data Summary'!A200,LEN('Data Summary'!A200)-9)</f>
        <v>#VALUE!</v>
      </c>
      <c r="B200" s="36" t="str">
        <f ca="true">+IF(ISTEXT('Data Summary'!B200),'Data Summary'!B200,"")</f>
        <v/>
      </c>
      <c r="C200" s="341"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2" t="e">
        <f ca="true">+RIGHT('Data Summary'!A201,LEN('Data Summary'!A201)-9)</f>
        <v>#VALUE!</v>
      </c>
      <c r="B201" s="36" t="str">
        <f ca="true">+IF(ISTEXT('Data Summary'!B201),'Data Summary'!B201,"")</f>
        <v/>
      </c>
      <c r="C201" s="341"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2" t="e">
        <f ca="true">+RIGHT('Data Summary'!A202,LEN('Data Summary'!A202)-9)</f>
        <v>#VALUE!</v>
      </c>
      <c r="B202" s="36" t="str">
        <f ca="true">+IF(ISTEXT('Data Summary'!B202),'Data Summary'!B202,"")</f>
        <v/>
      </c>
      <c r="C202" s="341"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2" t="e">
        <f ca="true">+RIGHT('Data Summary'!A203,LEN('Data Summary'!A203)-9)</f>
        <v>#VALUE!</v>
      </c>
      <c r="B203" s="36" t="str">
        <f ca="true">+IF(ISTEXT('Data Summary'!B203),'Data Summary'!B203,"")</f>
        <v/>
      </c>
      <c r="C203" s="341"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2" t="e">
        <f ca="true">+RIGHT('Data Summary'!A204,LEN('Data Summary'!A204)-9)</f>
        <v>#VALUE!</v>
      </c>
      <c r="B204" s="36" t="str">
        <f ca="true">+IF(ISTEXT('Data Summary'!B204),'Data Summary'!B204,"")</f>
        <v/>
      </c>
      <c r="C204" s="341"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2" t="e">
        <f ca="true">+RIGHT('Data Summary'!A205,LEN('Data Summary'!A205)-9)</f>
        <v>#VALUE!</v>
      </c>
      <c r="B205" s="36" t="str">
        <f ca="true">+IF(ISTEXT('Data Summary'!B205),'Data Summary'!B205,"")</f>
        <v/>
      </c>
      <c r="C205" s="341"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2" t="e">
        <f ca="true">+RIGHT('Data Summary'!A206,LEN('Data Summary'!A206)-9)</f>
        <v>#VALUE!</v>
      </c>
      <c r="B206" s="36" t="str">
        <f ca="true">+IF(ISTEXT('Data Summary'!B206),'Data Summary'!B206,"")</f>
        <v/>
      </c>
      <c r="C206" s="341"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2" t="e">
        <f ca="true">+RIGHT('Data Summary'!A207,LEN('Data Summary'!A207)-9)</f>
        <v>#VALUE!</v>
      </c>
      <c r="B207" s="36" t="str">
        <f ca="true">+IF(ISTEXT('Data Summary'!B207),'Data Summary'!B207,"")</f>
        <v/>
      </c>
      <c r="C207" s="341"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86C39-46A1-467B-BEC6-AE07EA4E60E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0" customWidth="true"/>
    <col min="2" max="2" width="7.5" style="196" customWidth="true"/>
    <col min="3" max="8" width="8.75" style="160" customWidth="true"/>
    <col min="9" max="9" width="9.375" style="160" customWidth="true"/>
    <col min="10" max="10" width="13.375" style="160" customWidth="true"/>
    <col min="11" max="11" width="7.5" style="160" customWidth="true"/>
    <col min="12" max="17" width="8.625" style="160" customWidth="true"/>
    <col min="18" max="18" width="6.5" style="160" customWidth="true"/>
    <col min="19" max="19" width="13.375" style="160" customWidth="true"/>
    <col min="20" max="20" width="7.5" style="160" customWidth="true"/>
    <col min="21" max="26" width="9.125" style="160" customWidth="true"/>
    <col min="27" max="16384" width="9" style="160"/>
  </cols>
  <sheetData>
    <row xmlns:x14ac="http://schemas.microsoft.com/office/spreadsheetml/2009/9/ac" r="1" ht="15.75" x14ac:dyDescent="0.25">
      <c r="A1" s="156" t="s">
        <v>48</v>
      </c>
      <c r="B1" s="157"/>
      <c r="C1" s="158"/>
      <c r="D1" s="158"/>
      <c r="E1" s="158"/>
      <c r="F1" s="158"/>
      <c r="G1" s="158"/>
      <c r="H1" s="564"/>
      <c r="I1" s="564"/>
      <c r="J1" s="564"/>
      <c r="K1" s="564"/>
      <c r="L1" s="564"/>
      <c r="M1" s="564"/>
      <c r="N1" s="564"/>
      <c r="O1" s="564"/>
      <c r="P1" s="564"/>
      <c r="Q1" s="158"/>
      <c r="R1" s="158"/>
      <c r="S1" s="158"/>
      <c r="T1" s="159"/>
      <c r="U1" s="159"/>
      <c r="V1" s="159"/>
      <c r="W1" s="159"/>
      <c r="X1" s="159"/>
      <c r="Y1" s="159"/>
      <c r="Z1" s="159"/>
      <c r="AA1" s="159"/>
    </row>
    <row xmlns:x14ac="http://schemas.microsoft.com/office/spreadsheetml/2009/9/ac" r="2" s="163" customFormat="true" ht="26.25" customHeight="true" x14ac:dyDescent="0.25">
      <c r="A2" s="161" t="s">
        <v>13</v>
      </c>
      <c r="B2" s="162"/>
      <c r="J2" s="161" t="s">
        <v>14</v>
      </c>
      <c r="R2" s="164"/>
      <c r="S2" s="165" t="s">
        <v>15</v>
      </c>
      <c r="W2" s="164"/>
      <c r="X2" s="164"/>
      <c r="Y2" s="166"/>
      <c r="Z2" s="166"/>
      <c r="AD2" s="167"/>
      <c r="AE2" s="167"/>
      <c r="AF2" s="167"/>
      <c r="AG2" s="167"/>
      <c r="AH2" s="167"/>
      <c r="AI2" s="167"/>
    </row>
    <row xmlns:x14ac="http://schemas.microsoft.com/office/spreadsheetml/2009/9/ac" r="3" ht="15.75" x14ac:dyDescent="0.25">
      <c r="A3" s="168"/>
      <c r="B3" s="169" t="s">
        <v>4</v>
      </c>
      <c r="C3" s="164" t="s">
        <v>7</v>
      </c>
      <c r="D3" s="164" t="s">
        <v>2</v>
      </c>
      <c r="E3" s="164" t="s">
        <v>1</v>
      </c>
      <c r="F3" s="164" t="s">
        <v>54</v>
      </c>
      <c r="G3" s="164" t="s">
        <v>17</v>
      </c>
      <c r="H3" s="164" t="s">
        <v>18</v>
      </c>
      <c r="I3" s="170"/>
      <c r="J3" s="168"/>
      <c r="K3" s="169" t="s">
        <v>4</v>
      </c>
      <c r="L3" s="164" t="s">
        <v>7</v>
      </c>
      <c r="M3" s="164" t="s">
        <v>2</v>
      </c>
      <c r="N3" s="164" t="s">
        <v>1</v>
      </c>
      <c r="O3" s="164" t="s">
        <v>54</v>
      </c>
      <c r="P3" s="164" t="s">
        <v>17</v>
      </c>
      <c r="Q3" s="164" t="s">
        <v>18</v>
      </c>
      <c r="R3" s="166"/>
      <c r="S3" s="171"/>
      <c r="T3" s="169" t="s">
        <v>4</v>
      </c>
      <c r="U3" s="164" t="s">
        <v>7</v>
      </c>
      <c r="V3" s="164" t="s">
        <v>2</v>
      </c>
      <c r="W3" s="164" t="s">
        <v>1</v>
      </c>
      <c r="X3" s="164" t="s">
        <v>54</v>
      </c>
      <c r="Y3" s="164" t="s">
        <v>17</v>
      </c>
      <c r="Z3" s="164" t="s">
        <v>18</v>
      </c>
      <c r="AB3" s="167"/>
      <c r="AC3" s="167"/>
      <c r="AD3" s="167"/>
      <c r="AE3" s="167"/>
      <c r="AF3" s="167"/>
      <c r="AG3" s="167"/>
    </row>
    <row xmlns:x14ac="http://schemas.microsoft.com/office/spreadsheetml/2009/9/ac" r="4" ht="15.75" x14ac:dyDescent="0.25">
      <c r="A4" s="168" t="s">
        <v>34</v>
      </c>
      <c r="B4" s="10">
        <v>2022</v>
      </c>
      <c r="C4" s="10">
        <v>72.301604490000003</v>
      </c>
      <c r="D4" s="10"/>
      <c r="E4" s="10"/>
      <c r="F4" s="10"/>
      <c r="G4" s="10"/>
      <c r="H4" s="10"/>
      <c r="I4" s="170"/>
      <c r="J4" s="168" t="s">
        <v>34</v>
      </c>
      <c r="K4" s="10">
        <v>2023</v>
      </c>
      <c r="L4" s="10">
        <v>94.100983279999994</v>
      </c>
      <c r="M4" s="10">
        <v>92.511112620000006</v>
      </c>
      <c r="N4" s="10">
        <v>94.755578270000001</v>
      </c>
      <c r="O4" s="10"/>
      <c r="P4" s="10">
        <v>94.100983279999994</v>
      </c>
      <c r="Q4" s="10">
        <v>90.47619048</v>
      </c>
      <c r="R4" s="167"/>
      <c r="S4" s="168" t="s">
        <v>34</v>
      </c>
      <c r="T4" s="10">
        <v>2020</v>
      </c>
      <c r="U4" s="10">
        <v>61.873420000000003</v>
      </c>
      <c r="V4" s="10"/>
      <c r="W4" s="10"/>
      <c r="X4" s="10"/>
      <c r="Y4" s="10">
        <v>61.873420000000003</v>
      </c>
      <c r="Z4" s="10"/>
      <c r="AA4" s="167"/>
      <c r="AB4" s="167"/>
      <c r="AC4" s="167"/>
      <c r="AD4" s="167"/>
      <c r="AE4" s="167"/>
      <c r="AF4" s="167"/>
      <c r="AG4" s="167"/>
    </row>
    <row xmlns:x14ac="http://schemas.microsoft.com/office/spreadsheetml/2009/9/ac" r="5" ht="15.75" x14ac:dyDescent="0.25">
      <c r="A5" s="168" t="s">
        <v>35</v>
      </c>
      <c r="B5" s="10">
        <v>2022</v>
      </c>
      <c r="C5" s="10">
        <v>27.698395510000001</v>
      </c>
      <c r="D5" s="10"/>
      <c r="E5" s="10"/>
      <c r="F5" s="10"/>
      <c r="G5" s="10"/>
      <c r="H5" s="10"/>
      <c r="I5" s="170"/>
      <c r="J5" s="168" t="s">
        <v>35</v>
      </c>
      <c r="K5" s="10">
        <v>2023</v>
      </c>
      <c r="L5" s="10"/>
      <c r="M5" s="10"/>
      <c r="N5" s="10"/>
      <c r="O5" s="10"/>
      <c r="P5" s="10"/>
      <c r="Q5" s="10"/>
      <c r="R5" s="167"/>
      <c r="S5" s="168" t="s">
        <v>35</v>
      </c>
      <c r="T5" s="10">
        <v>2020</v>
      </c>
      <c r="U5" s="10"/>
      <c r="V5" s="10"/>
      <c r="W5" s="10"/>
      <c r="X5" s="10"/>
      <c r="Y5" s="10"/>
      <c r="Z5" s="10"/>
      <c r="AA5" s="167"/>
      <c r="AB5" s="167"/>
      <c r="AC5" s="167"/>
      <c r="AD5" s="167"/>
      <c r="AE5" s="167"/>
      <c r="AF5" s="167"/>
      <c r="AG5" s="167"/>
    </row>
    <row xmlns:x14ac="http://schemas.microsoft.com/office/spreadsheetml/2009/9/ac" r="6" s="163" customFormat="true" ht="15.75" x14ac:dyDescent="0.25">
      <c r="A6" s="168" t="s">
        <v>36</v>
      </c>
      <c r="B6" s="10">
        <v>2022</v>
      </c>
      <c r="C6" s="10">
        <v>0</v>
      </c>
      <c r="D6" s="10">
        <v>0</v>
      </c>
      <c r="E6" s="10">
        <v>0</v>
      </c>
      <c r="F6" s="10"/>
      <c r="G6" s="10">
        <v>0</v>
      </c>
      <c r="H6" s="10">
        <v>2.9411764709999999</v>
      </c>
      <c r="I6" s="170"/>
      <c r="J6" s="168" t="s">
        <v>36</v>
      </c>
      <c r="K6" s="10">
        <v>2023</v>
      </c>
      <c r="L6" s="10"/>
      <c r="M6" s="10"/>
      <c r="N6" s="10"/>
      <c r="O6" s="10"/>
      <c r="P6" s="10"/>
      <c r="Q6" s="10"/>
      <c r="R6" s="166"/>
      <c r="S6" s="168" t="s">
        <v>36</v>
      </c>
      <c r="T6" s="10">
        <v>2020</v>
      </c>
      <c r="U6" s="10"/>
      <c r="V6" s="10"/>
      <c r="W6" s="10"/>
      <c r="X6" s="10"/>
      <c r="Y6" s="10"/>
      <c r="Z6" s="10"/>
      <c r="AA6" s="167"/>
      <c r="AB6" s="167"/>
      <c r="AC6" s="167"/>
      <c r="AD6" s="167"/>
      <c r="AE6" s="167"/>
      <c r="AF6" s="167"/>
      <c r="AG6" s="167"/>
    </row>
    <row xmlns:x14ac="http://schemas.microsoft.com/office/spreadsheetml/2009/9/ac" r="7" s="163" customFormat="true" ht="15.75" x14ac:dyDescent="0.25">
      <c r="A7" s="172" t="s">
        <v>215</v>
      </c>
      <c r="B7" s="10">
        <v>2022</v>
      </c>
      <c r="C7" s="10">
        <v>0</v>
      </c>
      <c r="D7" s="10">
        <v>100</v>
      </c>
      <c r="E7" s="10">
        <v>100</v>
      </c>
      <c r="F7" s="10">
        <v>100</v>
      </c>
      <c r="G7" s="10">
        <v>100</v>
      </c>
      <c r="H7" s="10">
        <v>97.058823529999998</v>
      </c>
      <c r="I7" s="167"/>
      <c r="J7" s="172" t="s">
        <v>215</v>
      </c>
      <c r="K7" s="10">
        <v>2023</v>
      </c>
      <c r="L7" s="10">
        <v>5.8990167189999996</v>
      </c>
      <c r="M7" s="10">
        <v>7.488887385</v>
      </c>
      <c r="N7" s="10">
        <v>5.2444217340000003</v>
      </c>
      <c r="O7" s="10">
        <v>100</v>
      </c>
      <c r="P7" s="10">
        <v>5.8990167189999996</v>
      </c>
      <c r="Q7" s="10">
        <v>9.5238095240000007</v>
      </c>
      <c r="R7" s="167"/>
      <c r="S7" s="172" t="s">
        <v>215</v>
      </c>
      <c r="T7" s="10">
        <v>2020</v>
      </c>
      <c r="U7" s="10">
        <v>38.126579999999997</v>
      </c>
      <c r="V7" s="10">
        <v>100</v>
      </c>
      <c r="W7" s="10">
        <v>100</v>
      </c>
      <c r="X7" s="10">
        <v>100</v>
      </c>
      <c r="Y7" s="10">
        <v>38.126579999999997</v>
      </c>
      <c r="Z7" s="10">
        <v>100</v>
      </c>
      <c r="AA7" s="173"/>
    </row>
    <row xmlns:x14ac="http://schemas.microsoft.com/office/spreadsheetml/2009/9/ac" r="8" s="163" customFormat="true" ht="15.75" x14ac:dyDescent="0.25">
      <c r="A8" s="174"/>
      <c r="B8" s="175"/>
      <c r="H8" s="173"/>
      <c r="I8" s="173"/>
      <c r="J8" s="173"/>
      <c r="K8" s="173"/>
      <c r="L8" s="173"/>
      <c r="M8" s="173"/>
      <c r="N8" s="173"/>
      <c r="O8" s="173"/>
      <c r="P8" s="173"/>
      <c r="Q8" s="173"/>
      <c r="R8" s="173"/>
      <c r="S8" s="173"/>
      <c r="T8" s="173"/>
      <c r="U8" s="173"/>
      <c r="V8" s="173"/>
      <c r="W8" s="173"/>
      <c r="X8" s="173"/>
      <c r="Y8" s="173"/>
      <c r="Z8" s="173"/>
      <c r="AA8" s="173"/>
    </row>
    <row xmlns:x14ac="http://schemas.microsoft.com/office/spreadsheetml/2009/9/ac" r="9" s="163" customFormat="true" ht="15.75" x14ac:dyDescent="0.25">
      <c r="A9" s="174"/>
      <c r="B9" s="175"/>
      <c r="H9" s="173"/>
      <c r="I9" s="173"/>
      <c r="J9" s="173"/>
      <c r="K9" s="173"/>
      <c r="L9" s="173"/>
      <c r="M9" s="173"/>
      <c r="N9" s="173"/>
      <c r="O9" s="173"/>
      <c r="P9" s="173"/>
      <c r="Q9" s="173"/>
      <c r="R9" s="173"/>
      <c r="S9" s="173"/>
      <c r="T9" s="173"/>
      <c r="U9" s="173"/>
      <c r="V9" s="173"/>
      <c r="W9" s="173"/>
      <c r="X9" s="173"/>
      <c r="Y9" s="173"/>
      <c r="Z9" s="173"/>
      <c r="AA9" s="173"/>
    </row>
    <row xmlns:x14ac="http://schemas.microsoft.com/office/spreadsheetml/2009/9/ac" r="10" s="163" customFormat="true" ht="15.75" x14ac:dyDescent="0.25">
      <c r="A10" s="176"/>
      <c r="B10" s="175"/>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row>
    <row xmlns:x14ac="http://schemas.microsoft.com/office/spreadsheetml/2009/9/ac" r="11" ht="15.75" x14ac:dyDescent="0.25">
      <c r="A11" s="177"/>
      <c r="B11" s="178"/>
      <c r="C11" s="173"/>
      <c r="D11" s="173"/>
      <c r="E11" s="173"/>
      <c r="F11" s="173"/>
      <c r="G11" s="173"/>
      <c r="H11" s="173"/>
      <c r="I11" s="173"/>
      <c r="J11" s="173"/>
      <c r="K11" s="173"/>
      <c r="L11" s="173"/>
      <c r="M11" s="173"/>
      <c r="N11" s="173"/>
      <c r="O11" s="173"/>
      <c r="P11" s="173"/>
      <c r="Q11" s="173"/>
    </row>
    <row xmlns:x14ac="http://schemas.microsoft.com/office/spreadsheetml/2009/9/ac" r="12" ht="15.75" x14ac:dyDescent="0.25">
      <c r="A12" s="179" t="s">
        <v>49</v>
      </c>
      <c r="B12" s="180"/>
      <c r="C12" s="181"/>
      <c r="D12" s="181"/>
      <c r="E12" s="181"/>
      <c r="F12" s="181"/>
      <c r="G12" s="181"/>
      <c r="H12" s="181"/>
      <c r="I12" s="181"/>
      <c r="J12" s="181"/>
      <c r="K12" s="181"/>
      <c r="L12" s="181"/>
      <c r="M12" s="181"/>
      <c r="N12" s="181"/>
      <c r="O12" s="181"/>
      <c r="P12" s="181"/>
      <c r="Q12" s="181"/>
      <c r="R12" s="182"/>
      <c r="S12" s="182"/>
      <c r="T12" s="182"/>
      <c r="U12" s="182"/>
      <c r="V12" s="182"/>
    </row>
    <row xmlns:x14ac="http://schemas.microsoft.com/office/spreadsheetml/2009/9/ac" r="13" s="185" customFormat="true" x14ac:dyDescent="0.2">
      <c r="A13" s="183" t="s">
        <v>50</v>
      </c>
      <c r="B13" s="184" t="s">
        <v>41</v>
      </c>
      <c r="C13" s="183" t="s">
        <v>89</v>
      </c>
      <c r="D13" s="183" t="s">
        <v>51</v>
      </c>
      <c r="E13" s="183" t="s">
        <v>179</v>
      </c>
      <c r="F13" s="183" t="s">
        <v>90</v>
      </c>
      <c r="G13" s="183" t="s">
        <v>91</v>
      </c>
      <c r="H13" s="183" t="s">
        <v>92</v>
      </c>
      <c r="I13" s="183" t="s">
        <v>93</v>
      </c>
      <c r="J13" s="183" t="s">
        <v>212</v>
      </c>
      <c r="K13" s="183" t="s">
        <v>180</v>
      </c>
      <c r="L13" s="183" t="s">
        <v>94</v>
      </c>
      <c r="M13" s="183" t="s">
        <v>95</v>
      </c>
      <c r="N13" s="183" t="s">
        <v>96</v>
      </c>
      <c r="O13" s="185" t="s">
        <v>97</v>
      </c>
      <c r="P13" s="185" t="s">
        <v>213</v>
      </c>
      <c r="Q13" s="183" t="s">
        <v>123</v>
      </c>
      <c r="R13" s="183" t="s">
        <v>158</v>
      </c>
      <c r="S13" s="186" t="s">
        <v>98</v>
      </c>
      <c r="T13" s="187" t="s">
        <v>99</v>
      </c>
      <c r="U13" s="187" t="s">
        <v>100</v>
      </c>
      <c r="V13" s="187" t="s">
        <v>214</v>
      </c>
    </row>
    <row xmlns:x14ac="http://schemas.microsoft.com/office/spreadsheetml/2009/9/ac" r="14" s="190" customFormat="true" ht="12" x14ac:dyDescent="0.2">
      <c r="A14" s="188" t="s">
        <v>159</v>
      </c>
      <c r="B14" s="10">
        <v>2000</v>
      </c>
      <c r="C14" s="189" t="s">
        <v>7</v>
      </c>
      <c r="D14" s="10">
        <v>1915491</v>
      </c>
      <c r="E14" s="10"/>
      <c r="F14" s="10">
        <v>66.111206986587604</v>
      </c>
      <c r="G14" s="10"/>
      <c r="H14" s="10"/>
      <c r="I14" s="10">
        <v>33.888793013412403</v>
      </c>
      <c r="J14" s="10">
        <v>66.111206986587604</v>
      </c>
      <c r="K14" s="10">
        <v>100</v>
      </c>
      <c r="L14" s="10"/>
      <c r="M14" s="10"/>
      <c r="N14" s="10"/>
      <c r="O14" s="10"/>
      <c r="P14" s="10">
        <v>100</v>
      </c>
      <c r="Q14" s="10"/>
      <c r="R14" s="10"/>
      <c r="S14" s="10"/>
      <c r="T14" s="10"/>
      <c r="U14" s="10"/>
      <c r="V14" s="10">
        <v>100</v>
      </c>
    </row>
    <row xmlns:x14ac="http://schemas.microsoft.com/office/spreadsheetml/2009/9/ac" r="15" s="190" customFormat="true" ht="12" x14ac:dyDescent="0.2">
      <c r="A15" s="188" t="s">
        <v>159</v>
      </c>
      <c r="B15" s="10">
        <v>2001</v>
      </c>
      <c r="C15" s="189" t="s">
        <v>7</v>
      </c>
      <c r="D15" s="10">
        <v>1939515</v>
      </c>
      <c r="E15" s="10"/>
      <c r="F15" s="10">
        <v>66.111206986587604</v>
      </c>
      <c r="G15" s="10"/>
      <c r="H15" s="10"/>
      <c r="I15" s="10">
        <v>33.888793013412403</v>
      </c>
      <c r="J15" s="10">
        <v>66.111206986587604</v>
      </c>
      <c r="K15" s="10">
        <v>100</v>
      </c>
      <c r="L15" s="10"/>
      <c r="M15" s="10"/>
      <c r="N15" s="10"/>
      <c r="O15" s="10"/>
      <c r="P15" s="10">
        <v>100</v>
      </c>
      <c r="Q15" s="10"/>
      <c r="R15" s="10"/>
      <c r="S15" s="10"/>
      <c r="T15" s="10"/>
      <c r="U15" s="10"/>
      <c r="V15" s="10">
        <v>100</v>
      </c>
    </row>
    <row xmlns:x14ac="http://schemas.microsoft.com/office/spreadsheetml/2009/9/ac" r="16" s="190" customFormat="true" ht="12" x14ac:dyDescent="0.2">
      <c r="A16" s="188" t="s">
        <v>159</v>
      </c>
      <c r="B16" s="10">
        <v>2002</v>
      </c>
      <c r="C16" s="189" t="s">
        <v>7</v>
      </c>
      <c r="D16" s="10">
        <v>1957900</v>
      </c>
      <c r="E16" s="10"/>
      <c r="F16" s="10">
        <v>66.111206986587604</v>
      </c>
      <c r="G16" s="10">
        <v>38.897057534196392</v>
      </c>
      <c r="H16" s="10">
        <v>27.214149452391212</v>
      </c>
      <c r="I16" s="10">
        <v>33.888793013412403</v>
      </c>
      <c r="J16" s="10">
        <v>0</v>
      </c>
      <c r="K16" s="10">
        <v>100</v>
      </c>
      <c r="L16" s="10"/>
      <c r="M16" s="10"/>
      <c r="N16" s="10"/>
      <c r="O16" s="10"/>
      <c r="P16" s="10">
        <v>100</v>
      </c>
      <c r="Q16" s="10"/>
      <c r="R16" s="10"/>
      <c r="S16" s="10"/>
      <c r="T16" s="10"/>
      <c r="U16" s="10"/>
      <c r="V16" s="10">
        <v>100</v>
      </c>
    </row>
    <row xmlns:x14ac="http://schemas.microsoft.com/office/spreadsheetml/2009/9/ac" r="17" s="190" customFormat="true" ht="12" x14ac:dyDescent="0.2">
      <c r="A17" s="188" t="s">
        <v>159</v>
      </c>
      <c r="B17" s="10">
        <v>2003</v>
      </c>
      <c r="C17" s="189" t="s">
        <v>7</v>
      </c>
      <c r="D17" s="10">
        <v>1971092</v>
      </c>
      <c r="E17" s="10"/>
      <c r="F17" s="10">
        <v>66.111206986587604</v>
      </c>
      <c r="G17" s="10">
        <v>38.897057534196392</v>
      </c>
      <c r="H17" s="10">
        <v>27.214149452391212</v>
      </c>
      <c r="I17" s="10">
        <v>33.888793013412403</v>
      </c>
      <c r="J17" s="10">
        <v>0</v>
      </c>
      <c r="K17" s="10">
        <v>100</v>
      </c>
      <c r="L17" s="10"/>
      <c r="M17" s="10"/>
      <c r="N17" s="10"/>
      <c r="O17" s="10"/>
      <c r="P17" s="10">
        <v>100</v>
      </c>
      <c r="Q17" s="10"/>
      <c r="R17" s="10"/>
      <c r="S17" s="10"/>
      <c r="T17" s="10"/>
      <c r="U17" s="10"/>
      <c r="V17" s="10">
        <v>100</v>
      </c>
    </row>
    <row xmlns:x14ac="http://schemas.microsoft.com/office/spreadsheetml/2009/9/ac" r="18" s="190" customFormat="true" ht="12" x14ac:dyDescent="0.2">
      <c r="A18" s="188" t="s">
        <v>159</v>
      </c>
      <c r="B18" s="10">
        <v>2004</v>
      </c>
      <c r="C18" s="189" t="s">
        <v>7</v>
      </c>
      <c r="D18" s="10">
        <v>1970993</v>
      </c>
      <c r="E18" s="10"/>
      <c r="F18" s="10">
        <v>66.111206986587604</v>
      </c>
      <c r="G18" s="10">
        <v>38.897057534196392</v>
      </c>
      <c r="H18" s="10">
        <v>27.214149452391212</v>
      </c>
      <c r="I18" s="10">
        <v>33.888793013412403</v>
      </c>
      <c r="J18" s="10">
        <v>0</v>
      </c>
      <c r="K18" s="10">
        <v>100</v>
      </c>
      <c r="L18" s="10">
        <v>80.163608843176746</v>
      </c>
      <c r="M18" s="10"/>
      <c r="N18" s="10"/>
      <c r="O18" s="10">
        <v>19.83639115682325</v>
      </c>
      <c r="P18" s="10">
        <v>80.163608843176746</v>
      </c>
      <c r="Q18" s="10"/>
      <c r="R18" s="10"/>
      <c r="S18" s="10"/>
      <c r="T18" s="10"/>
      <c r="U18" s="10"/>
      <c r="V18" s="10">
        <v>100</v>
      </c>
    </row>
    <row xmlns:x14ac="http://schemas.microsoft.com/office/spreadsheetml/2009/9/ac" r="19" s="190" customFormat="true" ht="12" x14ac:dyDescent="0.2">
      <c r="A19" s="188" t="s">
        <v>159</v>
      </c>
      <c r="B19" s="10">
        <v>2005</v>
      </c>
      <c r="C19" s="189" t="s">
        <v>7</v>
      </c>
      <c r="D19" s="10">
        <v>1966780</v>
      </c>
      <c r="E19" s="10"/>
      <c r="F19" s="10">
        <v>68.317201172661044</v>
      </c>
      <c r="G19" s="10">
        <v>38.897057534196392</v>
      </c>
      <c r="H19" s="10">
        <v>29.420143638464651</v>
      </c>
      <c r="I19" s="10">
        <v>31.68279882733896</v>
      </c>
      <c r="J19" s="10">
        <v>0</v>
      </c>
      <c r="K19" s="10">
        <v>100</v>
      </c>
      <c r="L19" s="10">
        <v>80.163608843176746</v>
      </c>
      <c r="M19" s="10"/>
      <c r="N19" s="10"/>
      <c r="O19" s="10">
        <v>19.83639115682325</v>
      </c>
      <c r="P19" s="10">
        <v>80.163608843176746</v>
      </c>
      <c r="Q19" s="10"/>
      <c r="R19" s="10"/>
      <c r="S19" s="10"/>
      <c r="T19" s="10"/>
      <c r="U19" s="10"/>
      <c r="V19" s="10">
        <v>100</v>
      </c>
    </row>
    <row xmlns:x14ac="http://schemas.microsoft.com/office/spreadsheetml/2009/9/ac" r="20" s="190" customFormat="true" ht="12" x14ac:dyDescent="0.2">
      <c r="A20" s="188" t="s">
        <v>159</v>
      </c>
      <c r="B20" s="10">
        <v>2006</v>
      </c>
      <c r="C20" s="189" t="s">
        <v>7</v>
      </c>
      <c r="D20" s="10">
        <v>1958427</v>
      </c>
      <c r="E20" s="10"/>
      <c r="F20" s="10">
        <v>70.523195358735393</v>
      </c>
      <c r="G20" s="10">
        <v>38.897057534196392</v>
      </c>
      <c r="H20" s="10">
        <v>31.626137824539001</v>
      </c>
      <c r="I20" s="10">
        <v>29.476804641264611</v>
      </c>
      <c r="J20" s="10">
        <v>0</v>
      </c>
      <c r="K20" s="10">
        <v>100</v>
      </c>
      <c r="L20" s="10">
        <v>80.163608843176746</v>
      </c>
      <c r="M20" s="10"/>
      <c r="N20" s="10"/>
      <c r="O20" s="10">
        <v>19.83639115682325</v>
      </c>
      <c r="P20" s="10">
        <v>80.163608843176746</v>
      </c>
      <c r="Q20" s="10"/>
      <c r="R20" s="10"/>
      <c r="S20" s="10"/>
      <c r="T20" s="10"/>
      <c r="U20" s="10"/>
      <c r="V20" s="10">
        <v>100</v>
      </c>
    </row>
    <row xmlns:x14ac="http://schemas.microsoft.com/office/spreadsheetml/2009/9/ac" r="21" s="190" customFormat="true" ht="12" x14ac:dyDescent="0.2">
      <c r="A21" s="188" t="s">
        <v>159</v>
      </c>
      <c r="B21" s="10">
        <v>2007</v>
      </c>
      <c r="C21" s="189" t="s">
        <v>7</v>
      </c>
      <c r="D21" s="10">
        <v>1946576</v>
      </c>
      <c r="E21" s="10"/>
      <c r="F21" s="10">
        <v>72.729189544808833</v>
      </c>
      <c r="G21" s="10">
        <v>41.680769780776252</v>
      </c>
      <c r="H21" s="10">
        <v>31.048419764032591</v>
      </c>
      <c r="I21" s="10">
        <v>27.270810455191171</v>
      </c>
      <c r="J21" s="10">
        <v>0</v>
      </c>
      <c r="K21" s="10">
        <v>100</v>
      </c>
      <c r="L21" s="10">
        <v>80.163608843176746</v>
      </c>
      <c r="M21" s="10">
        <v>72.212667665705339</v>
      </c>
      <c r="N21" s="10">
        <v>7.9509411774714067</v>
      </c>
      <c r="O21" s="10">
        <v>19.83639115682325</v>
      </c>
      <c r="P21" s="10">
        <v>0</v>
      </c>
      <c r="Q21" s="10"/>
      <c r="R21" s="10"/>
      <c r="S21" s="10"/>
      <c r="T21" s="10"/>
      <c r="U21" s="10"/>
      <c r="V21" s="10">
        <v>100</v>
      </c>
    </row>
    <row xmlns:x14ac="http://schemas.microsoft.com/office/spreadsheetml/2009/9/ac" r="22" s="190" customFormat="true" ht="12" x14ac:dyDescent="0.2">
      <c r="A22" s="188" t="s">
        <v>159</v>
      </c>
      <c r="B22" s="10">
        <v>2008</v>
      </c>
      <c r="C22" s="189" t="s">
        <v>7</v>
      </c>
      <c r="D22" s="10">
        <v>1932737</v>
      </c>
      <c r="E22" s="10"/>
      <c r="F22" s="10">
        <v>74.935183730882272</v>
      </c>
      <c r="G22" s="10">
        <v>44.464482027357008</v>
      </c>
      <c r="H22" s="10">
        <v>30.470701703525261</v>
      </c>
      <c r="I22" s="10">
        <v>25.064816269117731</v>
      </c>
      <c r="J22" s="10">
        <v>0</v>
      </c>
      <c r="K22" s="10">
        <v>100</v>
      </c>
      <c r="L22" s="10">
        <v>80.163608843176746</v>
      </c>
      <c r="M22" s="10">
        <v>72.212667665705339</v>
      </c>
      <c r="N22" s="10">
        <v>7.9509411774714067</v>
      </c>
      <c r="O22" s="10">
        <v>19.83639115682325</v>
      </c>
      <c r="P22" s="10">
        <v>0</v>
      </c>
      <c r="Q22" s="10"/>
      <c r="R22" s="10"/>
      <c r="S22" s="10"/>
      <c r="T22" s="10"/>
      <c r="U22" s="10"/>
      <c r="V22" s="10">
        <v>100</v>
      </c>
    </row>
    <row xmlns:x14ac="http://schemas.microsoft.com/office/spreadsheetml/2009/9/ac" r="23" s="190" customFormat="true" ht="12" x14ac:dyDescent="0.2">
      <c r="A23" s="188" t="s">
        <v>159</v>
      </c>
      <c r="B23" s="10">
        <v>2009</v>
      </c>
      <c r="C23" s="189" t="s">
        <v>7</v>
      </c>
      <c r="D23" s="10">
        <v>1917939</v>
      </c>
      <c r="E23" s="10"/>
      <c r="F23" s="10">
        <v>77.141177916955712</v>
      </c>
      <c r="G23" s="10">
        <v>47.24819427393777</v>
      </c>
      <c r="H23" s="10">
        <v>29.892983643017939</v>
      </c>
      <c r="I23" s="10">
        <v>22.858822083044291</v>
      </c>
      <c r="J23" s="10">
        <v>0</v>
      </c>
      <c r="K23" s="10">
        <v>100</v>
      </c>
      <c r="L23" s="10">
        <v>80.163608843176746</v>
      </c>
      <c r="M23" s="10">
        <v>72.212667665705339</v>
      </c>
      <c r="N23" s="10">
        <v>7.9509411774714067</v>
      </c>
      <c r="O23" s="10">
        <v>19.83639115682325</v>
      </c>
      <c r="P23" s="10">
        <v>0</v>
      </c>
      <c r="Q23" s="10"/>
      <c r="R23" s="10"/>
      <c r="S23" s="10"/>
      <c r="T23" s="10"/>
      <c r="U23" s="10"/>
      <c r="V23" s="10">
        <v>100</v>
      </c>
    </row>
    <row xmlns:x14ac="http://schemas.microsoft.com/office/spreadsheetml/2009/9/ac" r="24" s="190" customFormat="true" ht="12" x14ac:dyDescent="0.2">
      <c r="A24" s="188" t="s">
        <v>159</v>
      </c>
      <c r="B24" s="10">
        <v>2010</v>
      </c>
      <c r="C24" s="189" t="s">
        <v>7</v>
      </c>
      <c r="D24" s="10">
        <v>1904169</v>
      </c>
      <c r="E24" s="10"/>
      <c r="F24" s="10">
        <v>79.347172103029152</v>
      </c>
      <c r="G24" s="10">
        <v>50.031906520517623</v>
      </c>
      <c r="H24" s="10">
        <v>29.315265582511529</v>
      </c>
      <c r="I24" s="10">
        <v>20.652827896970852</v>
      </c>
      <c r="J24" s="10">
        <v>0</v>
      </c>
      <c r="K24" s="10">
        <v>100</v>
      </c>
      <c r="L24" s="10">
        <v>80.163608843176746</v>
      </c>
      <c r="M24" s="10">
        <v>72.212667665705339</v>
      </c>
      <c r="N24" s="10">
        <v>7.9509411774714067</v>
      </c>
      <c r="O24" s="10">
        <v>19.83639115682325</v>
      </c>
      <c r="P24" s="10">
        <v>0</v>
      </c>
      <c r="Q24" s="10"/>
      <c r="R24" s="10"/>
      <c r="S24" s="10"/>
      <c r="T24" s="10"/>
      <c r="U24" s="10"/>
      <c r="V24" s="10">
        <v>100</v>
      </c>
    </row>
    <row xmlns:x14ac="http://schemas.microsoft.com/office/spreadsheetml/2009/9/ac" r="25" s="190" customFormat="true" ht="12" x14ac:dyDescent="0.2">
      <c r="A25" s="188" t="s">
        <v>159</v>
      </c>
      <c r="B25" s="10">
        <v>2011</v>
      </c>
      <c r="C25" s="189" t="s">
        <v>7</v>
      </c>
      <c r="D25" s="10">
        <v>1895034</v>
      </c>
      <c r="E25" s="10"/>
      <c r="F25" s="10">
        <v>81.553166289102592</v>
      </c>
      <c r="G25" s="10">
        <v>52.815618767098393</v>
      </c>
      <c r="H25" s="10">
        <v>28.73754752200421</v>
      </c>
      <c r="I25" s="10">
        <v>18.446833710897408</v>
      </c>
      <c r="J25" s="10">
        <v>0</v>
      </c>
      <c r="K25" s="10">
        <v>100</v>
      </c>
      <c r="L25" s="10">
        <v>80.163608843176746</v>
      </c>
      <c r="M25" s="10">
        <v>72.212667665705339</v>
      </c>
      <c r="N25" s="10">
        <v>7.9509411774714067</v>
      </c>
      <c r="O25" s="10">
        <v>19.83639115682325</v>
      </c>
      <c r="P25" s="10">
        <v>0</v>
      </c>
      <c r="Q25" s="10"/>
      <c r="R25" s="10"/>
      <c r="S25" s="10"/>
      <c r="T25" s="10"/>
      <c r="U25" s="10"/>
      <c r="V25" s="10">
        <v>100</v>
      </c>
    </row>
    <row xmlns:x14ac="http://schemas.microsoft.com/office/spreadsheetml/2009/9/ac" r="26" s="190" customFormat="true" ht="12" x14ac:dyDescent="0.2">
      <c r="A26" s="188" t="s">
        <v>159</v>
      </c>
      <c r="B26" s="10">
        <v>2012</v>
      </c>
      <c r="C26" s="189" t="s">
        <v>7</v>
      </c>
      <c r="D26" s="10">
        <v>1887734</v>
      </c>
      <c r="E26" s="10"/>
      <c r="F26" s="10">
        <v>83.759160475176031</v>
      </c>
      <c r="G26" s="10">
        <v>55.599331013678238</v>
      </c>
      <c r="H26" s="10">
        <v>28.15982946149779</v>
      </c>
      <c r="I26" s="10">
        <v>16.240839524823969</v>
      </c>
      <c r="J26" s="10">
        <v>0</v>
      </c>
      <c r="K26" s="10">
        <v>100</v>
      </c>
      <c r="L26" s="10">
        <v>80.163608843176746</v>
      </c>
      <c r="M26" s="10">
        <v>74.401499227255044</v>
      </c>
      <c r="N26" s="10">
        <v>5.7621096159217018</v>
      </c>
      <c r="O26" s="10">
        <v>19.83639115682325</v>
      </c>
      <c r="P26" s="10">
        <v>0</v>
      </c>
      <c r="Q26" s="10"/>
      <c r="R26" s="10"/>
      <c r="S26" s="10">
        <v>61.873420000000003</v>
      </c>
      <c r="T26" s="10"/>
      <c r="U26" s="10"/>
      <c r="V26" s="10">
        <v>38.126579999999997</v>
      </c>
    </row>
    <row xmlns:x14ac="http://schemas.microsoft.com/office/spreadsheetml/2009/9/ac" r="27" s="190" customFormat="true" ht="12" x14ac:dyDescent="0.2">
      <c r="A27" s="188" t="s">
        <v>159</v>
      </c>
      <c r="B27" s="10">
        <v>2013</v>
      </c>
      <c r="C27" s="189" t="s">
        <v>7</v>
      </c>
      <c r="D27" s="10">
        <v>1881048</v>
      </c>
      <c r="E27" s="10"/>
      <c r="F27" s="10">
        <v>85.965154661249471</v>
      </c>
      <c r="G27" s="10">
        <v>58.383043260259001</v>
      </c>
      <c r="H27" s="10">
        <v>27.58211140099047</v>
      </c>
      <c r="I27" s="10">
        <v>14.034845338750531</v>
      </c>
      <c r="J27" s="10">
        <v>0</v>
      </c>
      <c r="K27" s="10">
        <v>100</v>
      </c>
      <c r="L27" s="10"/>
      <c r="M27" s="10">
        <v>76.590330788804749</v>
      </c>
      <c r="N27" s="10"/>
      <c r="O27" s="10"/>
      <c r="P27" s="10">
        <v>23.409669211195251</v>
      </c>
      <c r="Q27" s="10"/>
      <c r="R27" s="10"/>
      <c r="S27" s="10">
        <v>61.873420000000003</v>
      </c>
      <c r="T27" s="10"/>
      <c r="U27" s="10"/>
      <c r="V27" s="10">
        <v>38.126579999999997</v>
      </c>
    </row>
    <row xmlns:x14ac="http://schemas.microsoft.com/office/spreadsheetml/2009/9/ac" r="28" s="190" customFormat="true" ht="12" x14ac:dyDescent="0.2">
      <c r="A28" s="188" t="s">
        <v>159</v>
      </c>
      <c r="B28" s="10">
        <v>2014</v>
      </c>
      <c r="C28" s="189" t="s">
        <v>7</v>
      </c>
      <c r="D28" s="10">
        <v>1874236</v>
      </c>
      <c r="E28" s="10"/>
      <c r="F28" s="10">
        <v>88.171148847322911</v>
      </c>
      <c r="G28" s="10">
        <v>61.166755506839763</v>
      </c>
      <c r="H28" s="10">
        <v>27.004393340483151</v>
      </c>
      <c r="I28" s="10">
        <v>11.828851152677091</v>
      </c>
      <c r="J28" s="10">
        <v>0</v>
      </c>
      <c r="K28" s="10">
        <v>100</v>
      </c>
      <c r="L28" s="10"/>
      <c r="M28" s="10">
        <v>78.779162350354454</v>
      </c>
      <c r="N28" s="10"/>
      <c r="O28" s="10"/>
      <c r="P28" s="10">
        <v>21.220837649645549</v>
      </c>
      <c r="Q28" s="10"/>
      <c r="R28" s="10"/>
      <c r="S28" s="10">
        <v>61.873420000000003</v>
      </c>
      <c r="T28" s="10"/>
      <c r="U28" s="10"/>
      <c r="V28" s="10">
        <v>38.126579999999997</v>
      </c>
    </row>
    <row xmlns:x14ac="http://schemas.microsoft.com/office/spreadsheetml/2009/9/ac" r="29" s="190" customFormat="true" ht="12" x14ac:dyDescent="0.2">
      <c r="A29" s="188" t="s">
        <v>159</v>
      </c>
      <c r="B29" s="10">
        <v>2015</v>
      </c>
      <c r="C29" s="189" t="s">
        <v>7</v>
      </c>
      <c r="D29" s="10">
        <v>1867794</v>
      </c>
      <c r="E29" s="10"/>
      <c r="F29" s="10">
        <v>90.37714303339726</v>
      </c>
      <c r="G29" s="10">
        <v>63.950467753419623</v>
      </c>
      <c r="H29" s="10">
        <v>26.426675279977641</v>
      </c>
      <c r="I29" s="10">
        <v>9.6228569666027397</v>
      </c>
      <c r="J29" s="10">
        <v>0</v>
      </c>
      <c r="K29" s="10">
        <v>100</v>
      </c>
      <c r="L29" s="10"/>
      <c r="M29" s="10">
        <v>80.967993911904159</v>
      </c>
      <c r="N29" s="10"/>
      <c r="O29" s="10"/>
      <c r="P29" s="10">
        <v>19.032006088095841</v>
      </c>
      <c r="Q29" s="10"/>
      <c r="R29" s="10"/>
      <c r="S29" s="10">
        <v>61.873420000000003</v>
      </c>
      <c r="T29" s="10"/>
      <c r="U29" s="10"/>
      <c r="V29" s="10">
        <v>38.126579999999997</v>
      </c>
    </row>
    <row xmlns:x14ac="http://schemas.microsoft.com/office/spreadsheetml/2009/9/ac" r="30" s="190" customFormat="true" ht="12" x14ac:dyDescent="0.2">
      <c r="A30" s="188" t="s">
        <v>159</v>
      </c>
      <c r="B30" s="10">
        <v>2016</v>
      </c>
      <c r="C30" s="189" t="s">
        <v>7</v>
      </c>
      <c r="D30" s="10">
        <v>1862150</v>
      </c>
      <c r="E30" s="10"/>
      <c r="F30" s="10">
        <v>92.5831372194707</v>
      </c>
      <c r="G30" s="10">
        <v>66.734180000000379</v>
      </c>
      <c r="H30" s="10">
        <v>25.848957219470321</v>
      </c>
      <c r="I30" s="10">
        <v>7.4168627805292999</v>
      </c>
      <c r="J30" s="10">
        <v>0</v>
      </c>
      <c r="K30" s="10">
        <v>100</v>
      </c>
      <c r="L30" s="10"/>
      <c r="M30" s="10">
        <v>83.156825473453864</v>
      </c>
      <c r="N30" s="10"/>
      <c r="O30" s="10"/>
      <c r="P30" s="10">
        <v>16.843174526546139</v>
      </c>
      <c r="Q30" s="10"/>
      <c r="R30" s="10"/>
      <c r="S30" s="10">
        <v>61.873420000000003</v>
      </c>
      <c r="T30" s="10"/>
      <c r="U30" s="10"/>
      <c r="V30" s="10">
        <v>38.126579999999997</v>
      </c>
    </row>
    <row xmlns:x14ac="http://schemas.microsoft.com/office/spreadsheetml/2009/9/ac" r="31" s="190" customFormat="true" ht="12" x14ac:dyDescent="0.2">
      <c r="A31" s="188" t="s">
        <v>159</v>
      </c>
      <c r="B31" s="10">
        <v>2017</v>
      </c>
      <c r="C31" s="189" t="s">
        <v>7</v>
      </c>
      <c r="D31" s="10">
        <v>1860327</v>
      </c>
      <c r="E31" s="10"/>
      <c r="F31" s="10">
        <v>94.78913140554414</v>
      </c>
      <c r="G31" s="10">
        <v>69.517892246581141</v>
      </c>
      <c r="H31" s="10">
        <v>25.271239158962999</v>
      </c>
      <c r="I31" s="10">
        <v>5.2108685944558601</v>
      </c>
      <c r="J31" s="10">
        <v>0</v>
      </c>
      <c r="K31" s="10">
        <v>100</v>
      </c>
      <c r="L31" s="10"/>
      <c r="M31" s="10">
        <v>85.345657035003569</v>
      </c>
      <c r="N31" s="10"/>
      <c r="O31" s="10"/>
      <c r="P31" s="10">
        <v>14.654342964996429</v>
      </c>
      <c r="Q31" s="10"/>
      <c r="R31" s="10"/>
      <c r="S31" s="10">
        <v>61.873420000000003</v>
      </c>
      <c r="T31" s="10"/>
      <c r="U31" s="10"/>
      <c r="V31" s="10">
        <v>38.126579999999997</v>
      </c>
    </row>
    <row xmlns:x14ac="http://schemas.microsoft.com/office/spreadsheetml/2009/9/ac" r="32" s="190" customFormat="true" ht="12" x14ac:dyDescent="0.2">
      <c r="A32" s="188" t="s">
        <v>159</v>
      </c>
      <c r="B32" s="10">
        <v>2018</v>
      </c>
      <c r="C32" s="189" t="s">
        <v>7</v>
      </c>
      <c r="D32" s="10">
        <v>1862419</v>
      </c>
      <c r="E32" s="10"/>
      <c r="F32" s="10">
        <v>96.99512559161758</v>
      </c>
      <c r="G32" s="10">
        <v>72.301604493160994</v>
      </c>
      <c r="H32" s="10">
        <v>24.693521098456589</v>
      </c>
      <c r="I32" s="10">
        <v>3.0048744083824199</v>
      </c>
      <c r="J32" s="10">
        <v>0</v>
      </c>
      <c r="K32" s="10">
        <v>100</v>
      </c>
      <c r="L32" s="10"/>
      <c r="M32" s="10">
        <v>87.534488596553274</v>
      </c>
      <c r="N32" s="10"/>
      <c r="O32" s="10"/>
      <c r="P32" s="10">
        <v>12.46551140344673</v>
      </c>
      <c r="Q32" s="10"/>
      <c r="R32" s="10"/>
      <c r="S32" s="10">
        <v>61.873420000000003</v>
      </c>
      <c r="T32" s="10"/>
      <c r="U32" s="10"/>
      <c r="V32" s="10">
        <v>38.126579999999997</v>
      </c>
    </row>
    <row xmlns:x14ac="http://schemas.microsoft.com/office/spreadsheetml/2009/9/ac" r="33" s="190" customFormat="true" ht="12" x14ac:dyDescent="0.2">
      <c r="A33" s="188" t="s">
        <v>159</v>
      </c>
      <c r="B33" s="10">
        <v>2019</v>
      </c>
      <c r="C33" s="189" t="s">
        <v>7</v>
      </c>
      <c r="D33" s="10">
        <v>1867938</v>
      </c>
      <c r="E33" s="10"/>
      <c r="F33" s="10">
        <v>99.201119777691019</v>
      </c>
      <c r="G33" s="10">
        <v>72.301604493160994</v>
      </c>
      <c r="H33" s="10">
        <v>26.899515284530029</v>
      </c>
      <c r="I33" s="10">
        <v>0.79888022230898059</v>
      </c>
      <c r="J33" s="10">
        <v>0</v>
      </c>
      <c r="K33" s="10">
        <v>100</v>
      </c>
      <c r="L33" s="10"/>
      <c r="M33" s="10">
        <v>89.723320158102979</v>
      </c>
      <c r="N33" s="10"/>
      <c r="O33" s="10"/>
      <c r="P33" s="10">
        <v>10.276679841897019</v>
      </c>
      <c r="Q33" s="10"/>
      <c r="R33" s="10"/>
      <c r="S33" s="10">
        <v>61.873420000000003</v>
      </c>
      <c r="T33" s="10"/>
      <c r="U33" s="10"/>
      <c r="V33" s="10">
        <v>38.126579999999997</v>
      </c>
    </row>
    <row xmlns:x14ac="http://schemas.microsoft.com/office/spreadsheetml/2009/9/ac" r="34" s="190" customFormat="true" ht="12" x14ac:dyDescent="0.2">
      <c r="A34" s="188" t="s">
        <v>159</v>
      </c>
      <c r="B34" s="10">
        <v>2020</v>
      </c>
      <c r="C34" s="189" t="s">
        <v>7</v>
      </c>
      <c r="D34" s="10">
        <v>1876249</v>
      </c>
      <c r="E34" s="10"/>
      <c r="F34" s="10">
        <v>100</v>
      </c>
      <c r="G34" s="10">
        <v>72.301604493160994</v>
      </c>
      <c r="H34" s="10">
        <v>27.69839550683901</v>
      </c>
      <c r="I34" s="10">
        <v>0</v>
      </c>
      <c r="J34" s="10">
        <v>0</v>
      </c>
      <c r="K34" s="10">
        <v>100</v>
      </c>
      <c r="L34" s="10"/>
      <c r="M34" s="10">
        <v>91.912151719653593</v>
      </c>
      <c r="N34" s="10"/>
      <c r="O34" s="10"/>
      <c r="P34" s="10">
        <v>8.0878482803464067</v>
      </c>
      <c r="Q34" s="10"/>
      <c r="R34" s="10"/>
      <c r="S34" s="10">
        <v>61.873420000000003</v>
      </c>
      <c r="T34" s="10"/>
      <c r="U34" s="10"/>
      <c r="V34" s="10">
        <v>38.126579999999997</v>
      </c>
    </row>
    <row xmlns:x14ac="http://schemas.microsoft.com/office/spreadsheetml/2009/9/ac" r="35" s="190" customFormat="true" ht="12" x14ac:dyDescent="0.2">
      <c r="A35" s="188" t="s">
        <v>159</v>
      </c>
      <c r="B35" s="10">
        <v>2021</v>
      </c>
      <c r="C35" s="189" t="s">
        <v>7</v>
      </c>
      <c r="D35" s="10">
        <v>1889088</v>
      </c>
      <c r="E35" s="10"/>
      <c r="F35" s="10">
        <v>100</v>
      </c>
      <c r="G35" s="10">
        <v>72.301604493160994</v>
      </c>
      <c r="H35" s="10">
        <v>27.69839550683901</v>
      </c>
      <c r="I35" s="10">
        <v>0</v>
      </c>
      <c r="J35" s="10">
        <v>0</v>
      </c>
      <c r="K35" s="10">
        <v>100</v>
      </c>
      <c r="L35" s="10"/>
      <c r="M35" s="10">
        <v>94.100983281203298</v>
      </c>
      <c r="N35" s="10"/>
      <c r="O35" s="10"/>
      <c r="P35" s="10">
        <v>5.8990167187967018</v>
      </c>
      <c r="Q35" s="10"/>
      <c r="R35" s="10"/>
      <c r="S35" s="10"/>
      <c r="T35" s="10"/>
      <c r="U35" s="10"/>
      <c r="V35" s="10">
        <v>100</v>
      </c>
    </row>
    <row xmlns:x14ac="http://schemas.microsoft.com/office/spreadsheetml/2009/9/ac" r="36" s="190" customFormat="true" ht="12" x14ac:dyDescent="0.2">
      <c r="A36" s="188" t="s">
        <v>159</v>
      </c>
      <c r="B36" s="10">
        <v>2022</v>
      </c>
      <c r="C36" s="189" t="s">
        <v>7</v>
      </c>
      <c r="D36" s="10">
        <v>1902601</v>
      </c>
      <c r="E36" s="10"/>
      <c r="F36" s="10">
        <v>100</v>
      </c>
      <c r="G36" s="10">
        <v>72.301604493160994</v>
      </c>
      <c r="H36" s="10">
        <v>27.69839550683901</v>
      </c>
      <c r="I36" s="10">
        <v>0</v>
      </c>
      <c r="J36" s="10">
        <v>0</v>
      </c>
      <c r="K36" s="10">
        <v>100</v>
      </c>
      <c r="L36" s="10"/>
      <c r="M36" s="10">
        <v>94.100983281203298</v>
      </c>
      <c r="N36" s="10"/>
      <c r="O36" s="10"/>
      <c r="P36" s="10">
        <v>5.8990167187967018</v>
      </c>
      <c r="Q36" s="10"/>
      <c r="R36" s="10"/>
      <c r="S36" s="10"/>
      <c r="T36" s="10"/>
      <c r="U36" s="10"/>
      <c r="V36" s="10">
        <v>100</v>
      </c>
    </row>
    <row xmlns:x14ac="http://schemas.microsoft.com/office/spreadsheetml/2009/9/ac" r="37" s="190" customFormat="true" ht="12" x14ac:dyDescent="0.2">
      <c r="A37" s="188" t="s">
        <v>159</v>
      </c>
      <c r="B37" s="10">
        <v>2023</v>
      </c>
      <c r="C37" s="189" t="s">
        <v>7</v>
      </c>
      <c r="D37" s="10">
        <v>1917198</v>
      </c>
      <c r="E37" s="10"/>
      <c r="F37" s="10">
        <v>100</v>
      </c>
      <c r="G37" s="10"/>
      <c r="H37" s="10"/>
      <c r="I37" s="10">
        <v>0</v>
      </c>
      <c r="J37" s="10">
        <v>100</v>
      </c>
      <c r="K37" s="10">
        <v>100</v>
      </c>
      <c r="L37" s="10"/>
      <c r="M37" s="10">
        <v>94.100983281203298</v>
      </c>
      <c r="N37" s="10"/>
      <c r="O37" s="10"/>
      <c r="P37" s="10">
        <v>5.8990167187967018</v>
      </c>
      <c r="Q37" s="10"/>
      <c r="R37" s="10"/>
      <c r="S37" s="10"/>
      <c r="T37" s="10"/>
      <c r="U37" s="10"/>
      <c r="V37" s="10">
        <v>100</v>
      </c>
    </row>
    <row xmlns:x14ac="http://schemas.microsoft.com/office/spreadsheetml/2009/9/ac" r="38" s="190" customFormat="true" ht="12" x14ac:dyDescent="0.2">
      <c r="A38" s="188" t="s">
        <v>159</v>
      </c>
      <c r="B38" s="10">
        <v>2024</v>
      </c>
      <c r="C38" s="189"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0" customFormat="true" ht="12" x14ac:dyDescent="0.2">
      <c r="A39" s="188" t="s">
        <v>159</v>
      </c>
      <c r="B39" s="10">
        <v>2025</v>
      </c>
      <c r="C39" s="189"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0" customFormat="true" ht="12" x14ac:dyDescent="0.2">
      <c r="A40" s="188" t="s">
        <v>159</v>
      </c>
      <c r="B40" s="10">
        <v>2026</v>
      </c>
      <c r="C40" s="189"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0" customFormat="true" ht="12" x14ac:dyDescent="0.2">
      <c r="A41" s="188" t="s">
        <v>159</v>
      </c>
      <c r="B41" s="10">
        <v>2027</v>
      </c>
      <c r="C41" s="189"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0" customFormat="true" ht="12" x14ac:dyDescent="0.2">
      <c r="A42" s="188" t="s">
        <v>159</v>
      </c>
      <c r="B42" s="10">
        <v>2028</v>
      </c>
      <c r="C42" s="189"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0" customFormat="true" ht="12" x14ac:dyDescent="0.2">
      <c r="A43" s="188" t="s">
        <v>159</v>
      </c>
      <c r="B43" s="10">
        <v>2029</v>
      </c>
      <c r="C43" s="189"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0" customFormat="true" ht="12" x14ac:dyDescent="0.2">
      <c r="A44" s="188" t="s">
        <v>159</v>
      </c>
      <c r="B44" s="10">
        <v>2030</v>
      </c>
      <c r="C44" s="189"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0" customFormat="true" ht="12" x14ac:dyDescent="0.2">
      <c r="A45" s="188" t="s">
        <v>159</v>
      </c>
      <c r="B45" s="10">
        <v>2000</v>
      </c>
      <c r="C45" s="189" t="s">
        <v>1</v>
      </c>
      <c r="D45" s="10">
        <v>1059860.349761581</v>
      </c>
      <c r="E45" s="10"/>
      <c r="F45" s="10">
        <v>91.952686615452421</v>
      </c>
      <c r="G45" s="10"/>
      <c r="H45" s="10"/>
      <c r="I45" s="10">
        <v>8.0473133845475786</v>
      </c>
      <c r="J45" s="10">
        <v>91.952686615452421</v>
      </c>
      <c r="K45" s="10">
        <v>100</v>
      </c>
      <c r="L45" s="10"/>
      <c r="M45" s="10"/>
      <c r="N45" s="10"/>
      <c r="O45" s="10"/>
      <c r="P45" s="10">
        <v>100</v>
      </c>
      <c r="Q45" s="10"/>
      <c r="R45" s="10"/>
      <c r="S45" s="10"/>
      <c r="T45" s="10"/>
      <c r="U45" s="10"/>
      <c r="V45" s="10">
        <v>100</v>
      </c>
    </row>
    <row xmlns:x14ac="http://schemas.microsoft.com/office/spreadsheetml/2009/9/ac" r="46" s="190" customFormat="true" ht="12" x14ac:dyDescent="0.2">
      <c r="A46" s="188" t="s">
        <v>159</v>
      </c>
      <c r="B46" s="10">
        <v>2001</v>
      </c>
      <c r="C46" s="189" t="s">
        <v>1</v>
      </c>
      <c r="D46" s="10">
        <v>1085468.957205391</v>
      </c>
      <c r="E46" s="10"/>
      <c r="F46" s="10">
        <v>91.952686615452421</v>
      </c>
      <c r="G46" s="10"/>
      <c r="H46" s="10"/>
      <c r="I46" s="10">
        <v>8.0473133845475786</v>
      </c>
      <c r="J46" s="10">
        <v>91.952686615452421</v>
      </c>
      <c r="K46" s="10">
        <v>100</v>
      </c>
      <c r="L46" s="10"/>
      <c r="M46" s="10"/>
      <c r="N46" s="10"/>
      <c r="O46" s="10"/>
      <c r="P46" s="10">
        <v>100</v>
      </c>
      <c r="Q46" s="10"/>
      <c r="R46" s="10"/>
      <c r="S46" s="10"/>
      <c r="T46" s="10"/>
      <c r="U46" s="10"/>
      <c r="V46" s="10">
        <v>100</v>
      </c>
    </row>
    <row xmlns:x14ac="http://schemas.microsoft.com/office/spreadsheetml/2009/9/ac" r="47" s="190" customFormat="true" ht="12" x14ac:dyDescent="0.2">
      <c r="A47" s="188" t="s">
        <v>159</v>
      </c>
      <c r="B47" s="10">
        <v>2002</v>
      </c>
      <c r="C47" s="189" t="s">
        <v>1</v>
      </c>
      <c r="D47" s="10">
        <v>1108171.3701248169</v>
      </c>
      <c r="E47" s="10"/>
      <c r="F47" s="10">
        <v>91.952686615452421</v>
      </c>
      <c r="G47" s="10"/>
      <c r="H47" s="10"/>
      <c r="I47" s="10">
        <v>8.0473133845475786</v>
      </c>
      <c r="J47" s="10">
        <v>91.952686615452421</v>
      </c>
      <c r="K47" s="10">
        <v>100</v>
      </c>
      <c r="L47" s="10"/>
      <c r="M47" s="10"/>
      <c r="N47" s="10"/>
      <c r="O47" s="10"/>
      <c r="P47" s="10">
        <v>100</v>
      </c>
      <c r="Q47" s="10"/>
      <c r="R47" s="10"/>
      <c r="S47" s="10"/>
      <c r="T47" s="10"/>
      <c r="U47" s="10"/>
      <c r="V47" s="10">
        <v>100</v>
      </c>
    </row>
    <row xmlns:x14ac="http://schemas.microsoft.com/office/spreadsheetml/2009/9/ac" r="48" s="190" customFormat="true" ht="12" x14ac:dyDescent="0.2">
      <c r="A48" s="188" t="s">
        <v>159</v>
      </c>
      <c r="B48" s="10">
        <v>2003</v>
      </c>
      <c r="C48" s="189" t="s">
        <v>1</v>
      </c>
      <c r="D48" s="10">
        <v>1123069.1122996521</v>
      </c>
      <c r="E48" s="10"/>
      <c r="F48" s="10">
        <v>91.952686615452421</v>
      </c>
      <c r="G48" s="10"/>
      <c r="H48" s="10"/>
      <c r="I48" s="10">
        <v>8.0473133845475786</v>
      </c>
      <c r="J48" s="10">
        <v>91.952686615452421</v>
      </c>
      <c r="K48" s="10">
        <v>100</v>
      </c>
      <c r="L48" s="10"/>
      <c r="M48" s="10"/>
      <c r="N48" s="10"/>
      <c r="O48" s="10"/>
      <c r="P48" s="10">
        <v>100</v>
      </c>
      <c r="Q48" s="10"/>
      <c r="R48" s="10"/>
      <c r="S48" s="10"/>
      <c r="T48" s="10"/>
      <c r="U48" s="10"/>
      <c r="V48" s="10">
        <v>100</v>
      </c>
    </row>
    <row xmlns:x14ac="http://schemas.microsoft.com/office/spreadsheetml/2009/9/ac" r="49" s="190" customFormat="true" ht="12" x14ac:dyDescent="0.2">
      <c r="A49" s="188" t="s">
        <v>159</v>
      </c>
      <c r="B49" s="10">
        <v>2004</v>
      </c>
      <c r="C49" s="189" t="s">
        <v>1</v>
      </c>
      <c r="D49" s="10">
        <v>1129477.544664993</v>
      </c>
      <c r="E49" s="10"/>
      <c r="F49" s="10">
        <v>91.952686615452421</v>
      </c>
      <c r="G49" s="10">
        <v>67.27</v>
      </c>
      <c r="H49" s="10">
        <v>24.682686615452429</v>
      </c>
      <c r="I49" s="10">
        <v>8.0473133845475786</v>
      </c>
      <c r="J49" s="10">
        <v>0</v>
      </c>
      <c r="K49" s="10">
        <v>100</v>
      </c>
      <c r="L49" s="10">
        <v>87.360000000000014</v>
      </c>
      <c r="M49" s="10"/>
      <c r="N49" s="10"/>
      <c r="O49" s="10">
        <v>12.63999999999999</v>
      </c>
      <c r="P49" s="10">
        <v>87.360000000000014</v>
      </c>
      <c r="Q49" s="10"/>
      <c r="R49" s="10"/>
      <c r="S49" s="10"/>
      <c r="T49" s="10"/>
      <c r="U49" s="10"/>
      <c r="V49" s="10">
        <v>100</v>
      </c>
    </row>
    <row xmlns:x14ac="http://schemas.microsoft.com/office/spreadsheetml/2009/9/ac" r="50" s="190" customFormat="true" ht="12" x14ac:dyDescent="0.2">
      <c r="A50" s="188" t="s">
        <v>159</v>
      </c>
      <c r="B50" s="10">
        <v>2005</v>
      </c>
      <c r="C50" s="189" t="s">
        <v>1</v>
      </c>
      <c r="D50" s="10">
        <v>1133514.3059959409</v>
      </c>
      <c r="E50" s="10"/>
      <c r="F50" s="10">
        <v>92.483709640539018</v>
      </c>
      <c r="G50" s="10">
        <v>67.27</v>
      </c>
      <c r="H50" s="10">
        <v>25.213709640539019</v>
      </c>
      <c r="I50" s="10">
        <v>7.5162903594609816</v>
      </c>
      <c r="J50" s="10">
        <v>0</v>
      </c>
      <c r="K50" s="10">
        <v>100</v>
      </c>
      <c r="L50" s="10">
        <v>87.360000000000014</v>
      </c>
      <c r="M50" s="10"/>
      <c r="N50" s="10"/>
      <c r="O50" s="10">
        <v>12.63999999999999</v>
      </c>
      <c r="P50" s="10">
        <v>87.360000000000014</v>
      </c>
      <c r="Q50" s="10"/>
      <c r="R50" s="10"/>
      <c r="S50" s="10"/>
      <c r="T50" s="10"/>
      <c r="U50" s="10"/>
      <c r="V50" s="10">
        <v>100</v>
      </c>
    </row>
    <row xmlns:x14ac="http://schemas.microsoft.com/office/spreadsheetml/2009/9/ac" r="51" s="190" customFormat="true" ht="12" x14ac:dyDescent="0.2">
      <c r="A51" s="188" t="s">
        <v>159</v>
      </c>
      <c r="B51" s="10">
        <v>2006</v>
      </c>
      <c r="C51" s="189" t="s">
        <v>1</v>
      </c>
      <c r="D51" s="10">
        <v>1135104.271270066</v>
      </c>
      <c r="E51" s="10"/>
      <c r="F51" s="10">
        <v>93.014732665625843</v>
      </c>
      <c r="G51" s="10">
        <v>67.27</v>
      </c>
      <c r="H51" s="10">
        <v>25.74473266562585</v>
      </c>
      <c r="I51" s="10">
        <v>6.9852673343741571</v>
      </c>
      <c r="J51" s="10">
        <v>0</v>
      </c>
      <c r="K51" s="10">
        <v>100</v>
      </c>
      <c r="L51" s="10">
        <v>87.360000000000014</v>
      </c>
      <c r="M51" s="10"/>
      <c r="N51" s="10"/>
      <c r="O51" s="10">
        <v>12.63999999999999</v>
      </c>
      <c r="P51" s="10">
        <v>87.360000000000014</v>
      </c>
      <c r="Q51" s="10"/>
      <c r="R51" s="10"/>
      <c r="S51" s="10"/>
      <c r="T51" s="10"/>
      <c r="U51" s="10"/>
      <c r="V51" s="10">
        <v>100</v>
      </c>
    </row>
    <row xmlns:x14ac="http://schemas.microsoft.com/office/spreadsheetml/2009/9/ac" r="52" s="190" customFormat="true" ht="12" x14ac:dyDescent="0.2">
      <c r="A52" s="188" t="s">
        <v>159</v>
      </c>
      <c r="B52" s="10">
        <v>2007</v>
      </c>
      <c r="C52" s="189" t="s">
        <v>1</v>
      </c>
      <c r="D52" s="10">
        <v>1134581.2736968989</v>
      </c>
      <c r="E52" s="10"/>
      <c r="F52" s="10">
        <v>93.545755690712667</v>
      </c>
      <c r="G52" s="10">
        <v>67.27</v>
      </c>
      <c r="H52" s="10">
        <v>26.275755690712671</v>
      </c>
      <c r="I52" s="10">
        <v>6.4542443092873327</v>
      </c>
      <c r="J52" s="10">
        <v>0</v>
      </c>
      <c r="K52" s="10">
        <v>100</v>
      </c>
      <c r="L52" s="10">
        <v>87.360000000000014</v>
      </c>
      <c r="M52" s="10">
        <v>82.487195108192964</v>
      </c>
      <c r="N52" s="10">
        <v>4.8728048918070499</v>
      </c>
      <c r="O52" s="10">
        <v>12.63999999999999</v>
      </c>
      <c r="P52" s="10">
        <v>0</v>
      </c>
      <c r="Q52" s="10"/>
      <c r="R52" s="10"/>
      <c r="S52" s="10"/>
      <c r="T52" s="10"/>
      <c r="U52" s="10"/>
      <c r="V52" s="10">
        <v>100</v>
      </c>
    </row>
    <row xmlns:x14ac="http://schemas.microsoft.com/office/spreadsheetml/2009/9/ac" r="53" s="190" customFormat="true" ht="12" x14ac:dyDescent="0.2">
      <c r="A53" s="188" t="s">
        <v>159</v>
      </c>
      <c r="B53" s="10">
        <v>2008</v>
      </c>
      <c r="C53" s="189" t="s">
        <v>1</v>
      </c>
      <c r="D53" s="10">
        <v>1132815.8010028079</v>
      </c>
      <c r="E53" s="10"/>
      <c r="F53" s="10">
        <v>94.076778715799264</v>
      </c>
      <c r="G53" s="10">
        <v>67.27</v>
      </c>
      <c r="H53" s="10">
        <v>26.806778715799268</v>
      </c>
      <c r="I53" s="10">
        <v>5.9232212842007357</v>
      </c>
      <c r="J53" s="10">
        <v>0</v>
      </c>
      <c r="K53" s="10">
        <v>100</v>
      </c>
      <c r="L53" s="10">
        <v>87.360000000000014</v>
      </c>
      <c r="M53" s="10">
        <v>82.487195108192964</v>
      </c>
      <c r="N53" s="10">
        <v>4.8728048918070499</v>
      </c>
      <c r="O53" s="10">
        <v>12.63999999999999</v>
      </c>
      <c r="P53" s="10">
        <v>0</v>
      </c>
      <c r="Q53" s="10"/>
      <c r="R53" s="10"/>
      <c r="S53" s="10"/>
      <c r="T53" s="10"/>
      <c r="U53" s="10"/>
      <c r="V53" s="10">
        <v>100</v>
      </c>
    </row>
    <row xmlns:x14ac="http://schemas.microsoft.com/office/spreadsheetml/2009/9/ac" r="54" s="190" customFormat="true" ht="12" x14ac:dyDescent="0.2">
      <c r="A54" s="188" t="s">
        <v>159</v>
      </c>
      <c r="B54" s="10">
        <v>2009</v>
      </c>
      <c r="C54" s="189" t="s">
        <v>1</v>
      </c>
      <c r="D54" s="10">
        <v>1130375.7136977769</v>
      </c>
      <c r="E54" s="10"/>
      <c r="F54" s="10">
        <v>94.607801740886089</v>
      </c>
      <c r="G54" s="10">
        <v>67.27</v>
      </c>
      <c r="H54" s="10">
        <v>27.337801740886089</v>
      </c>
      <c r="I54" s="10">
        <v>5.3921982591139113</v>
      </c>
      <c r="J54" s="10">
        <v>0</v>
      </c>
      <c r="K54" s="10">
        <v>100</v>
      </c>
      <c r="L54" s="10">
        <v>87.360000000000014</v>
      </c>
      <c r="M54" s="10">
        <v>82.487195108192964</v>
      </c>
      <c r="N54" s="10">
        <v>4.8728048918070499</v>
      </c>
      <c r="O54" s="10">
        <v>12.63999999999999</v>
      </c>
      <c r="P54" s="10">
        <v>0</v>
      </c>
      <c r="Q54" s="10"/>
      <c r="R54" s="10"/>
      <c r="S54" s="10"/>
      <c r="T54" s="10"/>
      <c r="U54" s="10"/>
      <c r="V54" s="10">
        <v>100</v>
      </c>
    </row>
    <row xmlns:x14ac="http://schemas.microsoft.com/office/spreadsheetml/2009/9/ac" r="55" s="190" customFormat="true" ht="12" x14ac:dyDescent="0.2">
      <c r="A55" s="188" t="s">
        <v>159</v>
      </c>
      <c r="B55" s="10">
        <v>2010</v>
      </c>
      <c r="C55" s="189" t="s">
        <v>1</v>
      </c>
      <c r="D55" s="10">
        <v>1128429.621307526</v>
      </c>
      <c r="E55" s="10"/>
      <c r="F55" s="10">
        <v>95.138824765972686</v>
      </c>
      <c r="G55" s="10">
        <v>67.27</v>
      </c>
      <c r="H55" s="10">
        <v>27.86882476597269</v>
      </c>
      <c r="I55" s="10">
        <v>4.8611752340273142</v>
      </c>
      <c r="J55" s="10">
        <v>0</v>
      </c>
      <c r="K55" s="10">
        <v>100</v>
      </c>
      <c r="L55" s="10">
        <v>87.360000000000014</v>
      </c>
      <c r="M55" s="10">
        <v>82.487195108192964</v>
      </c>
      <c r="N55" s="10">
        <v>4.8728048918070499</v>
      </c>
      <c r="O55" s="10">
        <v>12.63999999999999</v>
      </c>
      <c r="P55" s="10">
        <v>0</v>
      </c>
      <c r="Q55" s="10"/>
      <c r="R55" s="10"/>
      <c r="S55" s="10"/>
      <c r="T55" s="10"/>
      <c r="U55" s="10"/>
      <c r="V55" s="10">
        <v>100</v>
      </c>
    </row>
    <row xmlns:x14ac="http://schemas.microsoft.com/office/spreadsheetml/2009/9/ac" r="56" s="190" customFormat="true" ht="12" x14ac:dyDescent="0.2">
      <c r="A56" s="188" t="s">
        <v>159</v>
      </c>
      <c r="B56" s="10">
        <v>2011</v>
      </c>
      <c r="C56" s="189" t="s">
        <v>1</v>
      </c>
      <c r="D56" s="10">
        <v>1129137.0516201779</v>
      </c>
      <c r="E56" s="10"/>
      <c r="F56" s="10">
        <v>95.66984779105951</v>
      </c>
      <c r="G56" s="10">
        <v>67.27</v>
      </c>
      <c r="H56" s="10">
        <v>28.399847791059511</v>
      </c>
      <c r="I56" s="10">
        <v>4.3301522089404898</v>
      </c>
      <c r="J56" s="10">
        <v>0</v>
      </c>
      <c r="K56" s="10">
        <v>100</v>
      </c>
      <c r="L56" s="10">
        <v>87.360000000000014</v>
      </c>
      <c r="M56" s="10">
        <v>82.487195108192964</v>
      </c>
      <c r="N56" s="10">
        <v>4.8728048918070499</v>
      </c>
      <c r="O56" s="10">
        <v>12.63999999999999</v>
      </c>
      <c r="P56" s="10">
        <v>0</v>
      </c>
      <c r="Q56" s="10"/>
      <c r="R56" s="10"/>
      <c r="S56" s="10"/>
      <c r="T56" s="10"/>
      <c r="U56" s="10"/>
      <c r="V56" s="10">
        <v>100</v>
      </c>
    </row>
    <row xmlns:x14ac="http://schemas.microsoft.com/office/spreadsheetml/2009/9/ac" r="57" s="190" customFormat="true" ht="12" x14ac:dyDescent="0.2">
      <c r="A57" s="188" t="s">
        <v>159</v>
      </c>
      <c r="B57" s="10">
        <v>2012</v>
      </c>
      <c r="C57" s="189" t="s">
        <v>1</v>
      </c>
      <c r="D57" s="10">
        <v>1130884.8356084439</v>
      </c>
      <c r="E57" s="10"/>
      <c r="F57" s="10">
        <v>96.200870816146335</v>
      </c>
      <c r="G57" s="10">
        <v>67.27</v>
      </c>
      <c r="H57" s="10">
        <v>28.930870816146339</v>
      </c>
      <c r="I57" s="10">
        <v>3.7991291838536649</v>
      </c>
      <c r="J57" s="10">
        <v>0</v>
      </c>
      <c r="K57" s="10">
        <v>100</v>
      </c>
      <c r="L57" s="10">
        <v>87.360000000000014</v>
      </c>
      <c r="M57" s="10">
        <v>83.489586858909433</v>
      </c>
      <c r="N57" s="10">
        <v>3.8704131410905802</v>
      </c>
      <c r="O57" s="10">
        <v>12.63999999999999</v>
      </c>
      <c r="P57" s="10">
        <v>0</v>
      </c>
      <c r="Q57" s="10"/>
      <c r="R57" s="10"/>
      <c r="S57" s="10"/>
      <c r="T57" s="10"/>
      <c r="U57" s="10"/>
      <c r="V57" s="10">
        <v>100</v>
      </c>
    </row>
    <row xmlns:x14ac="http://schemas.microsoft.com/office/spreadsheetml/2009/9/ac" r="58" s="190" customFormat="true" ht="12" x14ac:dyDescent="0.2">
      <c r="A58" s="188" t="s">
        <v>159</v>
      </c>
      <c r="B58" s="10">
        <v>2013</v>
      </c>
      <c r="C58" s="189" t="s">
        <v>1</v>
      </c>
      <c r="D58" s="10">
        <v>1132334.438153686</v>
      </c>
      <c r="E58" s="10"/>
      <c r="F58" s="10">
        <v>96.731893841232932</v>
      </c>
      <c r="G58" s="10"/>
      <c r="H58" s="10"/>
      <c r="I58" s="10">
        <v>3.2681061587670679</v>
      </c>
      <c r="J58" s="10">
        <v>96.731893841232932</v>
      </c>
      <c r="K58" s="10">
        <v>100</v>
      </c>
      <c r="L58" s="10"/>
      <c r="M58" s="10">
        <v>84.491978609625676</v>
      </c>
      <c r="N58" s="10"/>
      <c r="O58" s="10"/>
      <c r="P58" s="10">
        <v>15.508021390374321</v>
      </c>
      <c r="Q58" s="10"/>
      <c r="R58" s="10"/>
      <c r="S58" s="10"/>
      <c r="T58" s="10"/>
      <c r="U58" s="10"/>
      <c r="V58" s="10">
        <v>100</v>
      </c>
    </row>
    <row xmlns:x14ac="http://schemas.microsoft.com/office/spreadsheetml/2009/9/ac" r="59" s="190" customFormat="true" ht="12" x14ac:dyDescent="0.2">
      <c r="A59" s="188" t="s">
        <v>159</v>
      </c>
      <c r="B59" s="10">
        <v>2014</v>
      </c>
      <c r="C59" s="189" t="s">
        <v>1</v>
      </c>
      <c r="D59" s="10">
        <v>1133425.4603369141</v>
      </c>
      <c r="E59" s="10"/>
      <c r="F59" s="10">
        <v>97.262916866319756</v>
      </c>
      <c r="G59" s="10"/>
      <c r="H59" s="10"/>
      <c r="I59" s="10">
        <v>2.7370831336802439</v>
      </c>
      <c r="J59" s="10">
        <v>97.262916866319756</v>
      </c>
      <c r="K59" s="10">
        <v>100</v>
      </c>
      <c r="L59" s="10"/>
      <c r="M59" s="10">
        <v>85.494370360342145</v>
      </c>
      <c r="N59" s="10"/>
      <c r="O59" s="10"/>
      <c r="P59" s="10">
        <v>14.505629639657849</v>
      </c>
      <c r="Q59" s="10"/>
      <c r="R59" s="10"/>
      <c r="S59" s="10"/>
      <c r="T59" s="10"/>
      <c r="U59" s="10"/>
      <c r="V59" s="10">
        <v>100</v>
      </c>
    </row>
    <row xmlns:x14ac="http://schemas.microsoft.com/office/spreadsheetml/2009/9/ac" r="60" s="190" customFormat="true" ht="12" x14ac:dyDescent="0.2">
      <c r="A60" s="188" t="s">
        <v>159</v>
      </c>
      <c r="B60" s="10">
        <v>2015</v>
      </c>
      <c r="C60" s="189" t="s">
        <v>1</v>
      </c>
      <c r="D60" s="10">
        <v>1134684.855</v>
      </c>
      <c r="E60" s="10"/>
      <c r="F60" s="10">
        <v>97.793939891406353</v>
      </c>
      <c r="G60" s="10"/>
      <c r="H60" s="10"/>
      <c r="I60" s="10">
        <v>2.2060601085936469</v>
      </c>
      <c r="J60" s="10">
        <v>97.793939891406353</v>
      </c>
      <c r="K60" s="10">
        <v>100</v>
      </c>
      <c r="L60" s="10"/>
      <c r="M60" s="10">
        <v>86.496762111058615</v>
      </c>
      <c r="N60" s="10"/>
      <c r="O60" s="10"/>
      <c r="P60" s="10">
        <v>13.50323788894138</v>
      </c>
      <c r="Q60" s="10"/>
      <c r="R60" s="10"/>
      <c r="S60" s="10"/>
      <c r="T60" s="10"/>
      <c r="U60" s="10"/>
      <c r="V60" s="10">
        <v>100</v>
      </c>
    </row>
    <row xmlns:x14ac="http://schemas.microsoft.com/office/spreadsheetml/2009/9/ac" r="61" s="190" customFormat="true" ht="12" x14ac:dyDescent="0.2">
      <c r="A61" s="188" t="s">
        <v>159</v>
      </c>
      <c r="B61" s="10">
        <v>2016</v>
      </c>
      <c r="C61" s="189" t="s">
        <v>1</v>
      </c>
      <c r="D61" s="10">
        <v>1136395.6771850591</v>
      </c>
      <c r="E61" s="10"/>
      <c r="F61" s="10">
        <v>98.324962916493178</v>
      </c>
      <c r="G61" s="10"/>
      <c r="H61" s="10"/>
      <c r="I61" s="10">
        <v>1.675037083506822</v>
      </c>
      <c r="J61" s="10">
        <v>98.324962916493178</v>
      </c>
      <c r="K61" s="10">
        <v>100</v>
      </c>
      <c r="L61" s="10"/>
      <c r="M61" s="10">
        <v>87.499153861774857</v>
      </c>
      <c r="N61" s="10"/>
      <c r="O61" s="10"/>
      <c r="P61" s="10">
        <v>12.500846138225141</v>
      </c>
      <c r="Q61" s="10"/>
      <c r="R61" s="10"/>
      <c r="S61" s="10"/>
      <c r="T61" s="10"/>
      <c r="U61" s="10"/>
      <c r="V61" s="10">
        <v>100</v>
      </c>
    </row>
    <row xmlns:x14ac="http://schemas.microsoft.com/office/spreadsheetml/2009/9/ac" r="62" s="190" customFormat="true" ht="12" x14ac:dyDescent="0.2">
      <c r="A62" s="188" t="s">
        <v>159</v>
      </c>
      <c r="B62" s="10">
        <v>2017</v>
      </c>
      <c r="C62" s="189" t="s">
        <v>1</v>
      </c>
      <c r="D62" s="10">
        <v>1140380.436806831</v>
      </c>
      <c r="E62" s="10"/>
      <c r="F62" s="10">
        <v>98.855985941580002</v>
      </c>
      <c r="G62" s="10"/>
      <c r="H62" s="10"/>
      <c r="I62" s="10">
        <v>1.144014058419998</v>
      </c>
      <c r="J62" s="10">
        <v>98.855985941580002</v>
      </c>
      <c r="K62" s="10">
        <v>100</v>
      </c>
      <c r="L62" s="10"/>
      <c r="M62" s="10">
        <v>88.501545612491327</v>
      </c>
      <c r="N62" s="10"/>
      <c r="O62" s="10"/>
      <c r="P62" s="10">
        <v>11.498454387508669</v>
      </c>
      <c r="Q62" s="10"/>
      <c r="R62" s="10"/>
      <c r="S62" s="10"/>
      <c r="T62" s="10"/>
      <c r="U62" s="10"/>
      <c r="V62" s="10">
        <v>100</v>
      </c>
    </row>
    <row xmlns:x14ac="http://schemas.microsoft.com/office/spreadsheetml/2009/9/ac" r="63" s="190" customFormat="true" ht="12" x14ac:dyDescent="0.2">
      <c r="A63" s="188" t="s">
        <v>159</v>
      </c>
      <c r="B63" s="10">
        <v>2018</v>
      </c>
      <c r="C63" s="189" t="s">
        <v>1</v>
      </c>
      <c r="D63" s="10">
        <v>1146970.7240990449</v>
      </c>
      <c r="E63" s="10"/>
      <c r="F63" s="10">
        <v>99.387008966666599</v>
      </c>
      <c r="G63" s="10"/>
      <c r="H63" s="10"/>
      <c r="I63" s="10">
        <v>0.61299103333340099</v>
      </c>
      <c r="J63" s="10">
        <v>99.387008966666599</v>
      </c>
      <c r="K63" s="10">
        <v>100</v>
      </c>
      <c r="L63" s="10"/>
      <c r="M63" s="10">
        <v>89.503937363207797</v>
      </c>
      <c r="N63" s="10"/>
      <c r="O63" s="10"/>
      <c r="P63" s="10">
        <v>10.4960626367922</v>
      </c>
      <c r="Q63" s="10"/>
      <c r="R63" s="10"/>
      <c r="S63" s="10"/>
      <c r="T63" s="10"/>
      <c r="U63" s="10"/>
      <c r="V63" s="10">
        <v>100</v>
      </c>
    </row>
    <row xmlns:x14ac="http://schemas.microsoft.com/office/spreadsheetml/2009/9/ac" r="64" s="190" customFormat="true" ht="12" x14ac:dyDescent="0.2">
      <c r="A64" s="188" t="s">
        <v>159</v>
      </c>
      <c r="B64" s="10">
        <v>2019</v>
      </c>
      <c r="C64" s="189" t="s">
        <v>1</v>
      </c>
      <c r="D64" s="10">
        <v>1155861.3852326199</v>
      </c>
      <c r="E64" s="10"/>
      <c r="F64" s="10">
        <v>99.918031991753423</v>
      </c>
      <c r="G64" s="10"/>
      <c r="H64" s="10"/>
      <c r="I64" s="10">
        <v>8.1968008246576574E-2</v>
      </c>
      <c r="J64" s="10">
        <v>99.918031991753423</v>
      </c>
      <c r="K64" s="10">
        <v>100</v>
      </c>
      <c r="L64" s="10"/>
      <c r="M64" s="10">
        <v>90.506329113924039</v>
      </c>
      <c r="N64" s="10"/>
      <c r="O64" s="10"/>
      <c r="P64" s="10">
        <v>9.4936708860759609</v>
      </c>
      <c r="Q64" s="10"/>
      <c r="R64" s="10"/>
      <c r="S64" s="10"/>
      <c r="T64" s="10"/>
      <c r="U64" s="10"/>
      <c r="V64" s="10">
        <v>100</v>
      </c>
    </row>
    <row xmlns:x14ac="http://schemas.microsoft.com/office/spreadsheetml/2009/9/ac" r="65" s="190" customFormat="true" ht="12" x14ac:dyDescent="0.2">
      <c r="A65" s="188" t="s">
        <v>159</v>
      </c>
      <c r="B65" s="10">
        <v>2020</v>
      </c>
      <c r="C65" s="189" t="s">
        <v>1</v>
      </c>
      <c r="D65" s="10">
        <v>1166707.890476227</v>
      </c>
      <c r="E65" s="10"/>
      <c r="F65" s="10">
        <v>100</v>
      </c>
      <c r="G65" s="10"/>
      <c r="H65" s="10"/>
      <c r="I65" s="10">
        <v>0</v>
      </c>
      <c r="J65" s="10">
        <v>100</v>
      </c>
      <c r="K65" s="10">
        <v>100</v>
      </c>
      <c r="L65" s="10"/>
      <c r="M65" s="10">
        <v>91.508720864640509</v>
      </c>
      <c r="N65" s="10"/>
      <c r="O65" s="10"/>
      <c r="P65" s="10">
        <v>8.4912791353594912</v>
      </c>
      <c r="Q65" s="10"/>
      <c r="R65" s="10"/>
      <c r="S65" s="10"/>
      <c r="T65" s="10"/>
      <c r="U65" s="10"/>
      <c r="V65" s="10">
        <v>100</v>
      </c>
    </row>
    <row xmlns:x14ac="http://schemas.microsoft.com/office/spreadsheetml/2009/9/ac" r="66" s="190" customFormat="true" ht="12" x14ac:dyDescent="0.2">
      <c r="A66" s="188" t="s">
        <v>159</v>
      </c>
      <c r="B66" s="10">
        <v>2021</v>
      </c>
      <c r="C66" s="189" t="s">
        <v>1</v>
      </c>
      <c r="D66" s="10">
        <v>1180604.405925293</v>
      </c>
      <c r="E66" s="10"/>
      <c r="F66" s="10">
        <v>100</v>
      </c>
      <c r="G66" s="10"/>
      <c r="H66" s="10"/>
      <c r="I66" s="10">
        <v>0</v>
      </c>
      <c r="J66" s="10">
        <v>100</v>
      </c>
      <c r="K66" s="10">
        <v>100</v>
      </c>
      <c r="L66" s="10"/>
      <c r="M66" s="10">
        <v>92.511112615356978</v>
      </c>
      <c r="N66" s="10"/>
      <c r="O66" s="10"/>
      <c r="P66" s="10">
        <v>7.4888873846430224</v>
      </c>
      <c r="Q66" s="10"/>
      <c r="R66" s="10"/>
      <c r="S66" s="10"/>
      <c r="T66" s="10"/>
      <c r="U66" s="10"/>
      <c r="V66" s="10">
        <v>100</v>
      </c>
    </row>
    <row xmlns:x14ac="http://schemas.microsoft.com/office/spreadsheetml/2009/9/ac" r="67" s="190" customFormat="true" ht="12" x14ac:dyDescent="0.2">
      <c r="A67" s="188" t="s">
        <v>159</v>
      </c>
      <c r="B67" s="10">
        <v>2022</v>
      </c>
      <c r="C67" s="189" t="s">
        <v>1</v>
      </c>
      <c r="D67" s="10">
        <v>1195175.9112763209</v>
      </c>
      <c r="E67" s="10"/>
      <c r="F67" s="10">
        <v>100</v>
      </c>
      <c r="G67" s="10"/>
      <c r="H67" s="10"/>
      <c r="I67" s="10">
        <v>0</v>
      </c>
      <c r="J67" s="10">
        <v>100</v>
      </c>
      <c r="K67" s="10">
        <v>100</v>
      </c>
      <c r="L67" s="10"/>
      <c r="M67" s="10">
        <v>92.511112615356978</v>
      </c>
      <c r="N67" s="10"/>
      <c r="O67" s="10"/>
      <c r="P67" s="10">
        <v>7.4888873846430224</v>
      </c>
      <c r="Q67" s="10"/>
      <c r="R67" s="10"/>
      <c r="S67" s="10"/>
      <c r="T67" s="10"/>
      <c r="U67" s="10"/>
      <c r="V67" s="10">
        <v>100</v>
      </c>
    </row>
    <row xmlns:x14ac="http://schemas.microsoft.com/office/spreadsheetml/2009/9/ac" r="68" s="190" customFormat="true" ht="12" x14ac:dyDescent="0.2">
      <c r="A68" s="188" t="s">
        <v>159</v>
      </c>
      <c r="B68" s="10">
        <v>2023</v>
      </c>
      <c r="C68" s="189" t="s">
        <v>1</v>
      </c>
      <c r="D68" s="10">
        <v>1210691.3316703029</v>
      </c>
      <c r="E68" s="10"/>
      <c r="F68" s="10">
        <v>100</v>
      </c>
      <c r="G68" s="10"/>
      <c r="H68" s="10"/>
      <c r="I68" s="10">
        <v>0</v>
      </c>
      <c r="J68" s="10">
        <v>100</v>
      </c>
      <c r="K68" s="10">
        <v>100</v>
      </c>
      <c r="L68" s="10"/>
      <c r="M68" s="10">
        <v>92.511112615356978</v>
      </c>
      <c r="N68" s="10"/>
      <c r="O68" s="10"/>
      <c r="P68" s="10">
        <v>7.4888873846430224</v>
      </c>
      <c r="Q68" s="10"/>
      <c r="R68" s="10"/>
      <c r="S68" s="10"/>
      <c r="T68" s="10"/>
      <c r="U68" s="10"/>
      <c r="V68" s="10">
        <v>100</v>
      </c>
    </row>
    <row xmlns:x14ac="http://schemas.microsoft.com/office/spreadsheetml/2009/9/ac" r="69" s="190" customFormat="true" ht="12" x14ac:dyDescent="0.2">
      <c r="A69" s="188" t="s">
        <v>159</v>
      </c>
      <c r="B69" s="10">
        <v>2024</v>
      </c>
      <c r="C69" s="189"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0" customFormat="true" ht="12" x14ac:dyDescent="0.2">
      <c r="A70" s="188" t="s">
        <v>159</v>
      </c>
      <c r="B70" s="10">
        <v>2025</v>
      </c>
      <c r="C70" s="189"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0" customFormat="true" ht="12" x14ac:dyDescent="0.2">
      <c r="A71" s="188" t="s">
        <v>159</v>
      </c>
      <c r="B71" s="10">
        <v>2026</v>
      </c>
      <c r="C71" s="189"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0" customFormat="true" ht="12" x14ac:dyDescent="0.2">
      <c r="A72" s="188" t="s">
        <v>159</v>
      </c>
      <c r="B72" s="10">
        <v>2027</v>
      </c>
      <c r="C72" s="189"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0" customFormat="true" ht="12" x14ac:dyDescent="0.2">
      <c r="A73" s="188" t="s">
        <v>159</v>
      </c>
      <c r="B73" s="10">
        <v>2028</v>
      </c>
      <c r="C73" s="189"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0" customFormat="true" ht="12" x14ac:dyDescent="0.2">
      <c r="A74" s="188" t="s">
        <v>159</v>
      </c>
      <c r="B74" s="10">
        <v>2029</v>
      </c>
      <c r="C74" s="189"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0" customFormat="true" ht="12" x14ac:dyDescent="0.2">
      <c r="A75" s="188" t="s">
        <v>159</v>
      </c>
      <c r="B75" s="10">
        <v>2030</v>
      </c>
      <c r="C75" s="189"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0" customFormat="true" ht="12" x14ac:dyDescent="0.2">
      <c r="A76" s="188" t="s">
        <v>159</v>
      </c>
      <c r="B76" s="10">
        <v>2000</v>
      </c>
      <c r="C76" s="189" t="s">
        <v>2</v>
      </c>
      <c r="D76" s="10">
        <v>855630.6502384186</v>
      </c>
      <c r="E76" s="10"/>
      <c r="F76" s="10">
        <v>47.88206559131595</v>
      </c>
      <c r="G76" s="10"/>
      <c r="H76" s="10"/>
      <c r="I76" s="10">
        <v>52.11793440868405</v>
      </c>
      <c r="J76" s="10">
        <v>47.88206559131595</v>
      </c>
      <c r="K76" s="10">
        <v>100</v>
      </c>
      <c r="L76" s="10"/>
      <c r="M76" s="10"/>
      <c r="N76" s="10"/>
      <c r="O76" s="10"/>
      <c r="P76" s="10">
        <v>100</v>
      </c>
      <c r="Q76" s="10"/>
      <c r="R76" s="10"/>
      <c r="S76" s="10"/>
      <c r="T76" s="10"/>
      <c r="U76" s="10"/>
      <c r="V76" s="10">
        <v>100</v>
      </c>
    </row>
    <row xmlns:x14ac="http://schemas.microsoft.com/office/spreadsheetml/2009/9/ac" r="77" s="190" customFormat="true" ht="12" x14ac:dyDescent="0.2">
      <c r="A77" s="188" t="s">
        <v>159</v>
      </c>
      <c r="B77" s="10">
        <v>2001</v>
      </c>
      <c r="C77" s="189" t="s">
        <v>2</v>
      </c>
      <c r="D77" s="10">
        <v>854046.04279460921</v>
      </c>
      <c r="E77" s="10"/>
      <c r="F77" s="10">
        <v>47.88206559131595</v>
      </c>
      <c r="G77" s="10"/>
      <c r="H77" s="10"/>
      <c r="I77" s="10">
        <v>52.11793440868405</v>
      </c>
      <c r="J77" s="10">
        <v>47.88206559131595</v>
      </c>
      <c r="K77" s="10">
        <v>100</v>
      </c>
      <c r="L77" s="10"/>
      <c r="M77" s="10"/>
      <c r="N77" s="10"/>
      <c r="O77" s="10"/>
      <c r="P77" s="10">
        <v>100</v>
      </c>
      <c r="Q77" s="10"/>
      <c r="R77" s="10"/>
      <c r="S77" s="10"/>
      <c r="T77" s="10"/>
      <c r="U77" s="10"/>
      <c r="V77" s="10">
        <v>100</v>
      </c>
    </row>
    <row xmlns:x14ac="http://schemas.microsoft.com/office/spreadsheetml/2009/9/ac" r="78" s="190" customFormat="true" ht="12" x14ac:dyDescent="0.2">
      <c r="A78" s="188" t="s">
        <v>159</v>
      </c>
      <c r="B78" s="10">
        <v>2002</v>
      </c>
      <c r="C78" s="189" t="s">
        <v>2</v>
      </c>
      <c r="D78" s="10">
        <v>849728.62987518322</v>
      </c>
      <c r="E78" s="10"/>
      <c r="F78" s="10">
        <v>47.88206559131595</v>
      </c>
      <c r="G78" s="10"/>
      <c r="H78" s="10"/>
      <c r="I78" s="10">
        <v>52.11793440868405</v>
      </c>
      <c r="J78" s="10">
        <v>47.88206559131595</v>
      </c>
      <c r="K78" s="10">
        <v>100</v>
      </c>
      <c r="L78" s="10"/>
      <c r="M78" s="10"/>
      <c r="N78" s="10"/>
      <c r="O78" s="10"/>
      <c r="P78" s="10">
        <v>100</v>
      </c>
      <c r="Q78" s="10"/>
      <c r="R78" s="10"/>
      <c r="S78" s="10"/>
      <c r="T78" s="10"/>
      <c r="U78" s="10"/>
      <c r="V78" s="10">
        <v>100</v>
      </c>
    </row>
    <row xmlns:x14ac="http://schemas.microsoft.com/office/spreadsheetml/2009/9/ac" r="79" s="190" customFormat="true" ht="12" x14ac:dyDescent="0.2">
      <c r="A79" s="188" t="s">
        <v>159</v>
      </c>
      <c r="B79" s="10">
        <v>2003</v>
      </c>
      <c r="C79" s="189" t="s">
        <v>2</v>
      </c>
      <c r="D79" s="10">
        <v>848022.88770034793</v>
      </c>
      <c r="E79" s="10"/>
      <c r="F79" s="10">
        <v>47.88206559131595</v>
      </c>
      <c r="G79" s="10"/>
      <c r="H79" s="10"/>
      <c r="I79" s="10">
        <v>52.11793440868405</v>
      </c>
      <c r="J79" s="10">
        <v>47.88206559131595</v>
      </c>
      <c r="K79" s="10">
        <v>100</v>
      </c>
      <c r="L79" s="10"/>
      <c r="M79" s="10"/>
      <c r="N79" s="10"/>
      <c r="O79" s="10"/>
      <c r="P79" s="10">
        <v>100</v>
      </c>
      <c r="Q79" s="10"/>
      <c r="R79" s="10"/>
      <c r="S79" s="10"/>
      <c r="T79" s="10"/>
      <c r="U79" s="10"/>
      <c r="V79" s="10">
        <v>100</v>
      </c>
    </row>
    <row xmlns:x14ac="http://schemas.microsoft.com/office/spreadsheetml/2009/9/ac" r="80" s="190" customFormat="true" ht="12" x14ac:dyDescent="0.2">
      <c r="A80" s="188" t="s">
        <v>159</v>
      </c>
      <c r="B80" s="10">
        <v>2004</v>
      </c>
      <c r="C80" s="189" t="s">
        <v>2</v>
      </c>
      <c r="D80" s="10">
        <v>841515.4553350067</v>
      </c>
      <c r="E80" s="10"/>
      <c r="F80" s="10">
        <v>47.88206559131595</v>
      </c>
      <c r="G80" s="10">
        <v>36.99</v>
      </c>
      <c r="H80" s="10">
        <v>10.89206559131595</v>
      </c>
      <c r="I80" s="10">
        <v>52.11793440868405</v>
      </c>
      <c r="J80" s="10">
        <v>0</v>
      </c>
      <c r="K80" s="10">
        <v>100</v>
      </c>
      <c r="L80" s="10">
        <v>77.804999999999993</v>
      </c>
      <c r="M80" s="10"/>
      <c r="N80" s="10"/>
      <c r="O80" s="10">
        <v>22.195000000000011</v>
      </c>
      <c r="P80" s="10">
        <v>77.804999999999993</v>
      </c>
      <c r="Q80" s="10"/>
      <c r="R80" s="10"/>
      <c r="S80" s="10"/>
      <c r="T80" s="10"/>
      <c r="U80" s="10"/>
      <c r="V80" s="10">
        <v>100</v>
      </c>
    </row>
    <row xmlns:x14ac="http://schemas.microsoft.com/office/spreadsheetml/2009/9/ac" r="81" s="190" customFormat="true" ht="12" x14ac:dyDescent="0.2">
      <c r="A81" s="188" t="s">
        <v>159</v>
      </c>
      <c r="B81" s="10">
        <v>2005</v>
      </c>
      <c r="C81" s="189" t="s">
        <v>2</v>
      </c>
      <c r="D81" s="10">
        <v>833265.69400405872</v>
      </c>
      <c r="E81" s="10"/>
      <c r="F81" s="10">
        <v>51.133145401728143</v>
      </c>
      <c r="G81" s="10">
        <v>36.99</v>
      </c>
      <c r="H81" s="10">
        <v>14.143145401728139</v>
      </c>
      <c r="I81" s="10">
        <v>48.866854598271857</v>
      </c>
      <c r="J81" s="10">
        <v>0</v>
      </c>
      <c r="K81" s="10">
        <v>100</v>
      </c>
      <c r="L81" s="10">
        <v>77.804999999999993</v>
      </c>
      <c r="M81" s="10"/>
      <c r="N81" s="10"/>
      <c r="O81" s="10">
        <v>22.195000000000011</v>
      </c>
      <c r="P81" s="10">
        <v>77.804999999999993</v>
      </c>
      <c r="Q81" s="10"/>
      <c r="R81" s="10"/>
      <c r="S81" s="10"/>
      <c r="T81" s="10"/>
      <c r="U81" s="10"/>
      <c r="V81" s="10">
        <v>100</v>
      </c>
    </row>
    <row xmlns:x14ac="http://schemas.microsoft.com/office/spreadsheetml/2009/9/ac" r="82" s="190" customFormat="true" ht="12" x14ac:dyDescent="0.2">
      <c r="A82" s="188" t="s">
        <v>159</v>
      </c>
      <c r="B82" s="10">
        <v>2006</v>
      </c>
      <c r="C82" s="189" t="s">
        <v>2</v>
      </c>
      <c r="D82" s="10">
        <v>823322.72872993455</v>
      </c>
      <c r="E82" s="10"/>
      <c r="F82" s="10">
        <v>54.384225212140343</v>
      </c>
      <c r="G82" s="10">
        <v>36.99</v>
      </c>
      <c r="H82" s="10">
        <v>17.394225212140331</v>
      </c>
      <c r="I82" s="10">
        <v>45.615774787859657</v>
      </c>
      <c r="J82" s="10">
        <v>0</v>
      </c>
      <c r="K82" s="10">
        <v>100</v>
      </c>
      <c r="L82" s="10">
        <v>77.804999999999993</v>
      </c>
      <c r="M82" s="10"/>
      <c r="N82" s="10"/>
      <c r="O82" s="10">
        <v>22.195000000000011</v>
      </c>
      <c r="P82" s="10">
        <v>77.804999999999993</v>
      </c>
      <c r="Q82" s="10"/>
      <c r="R82" s="10"/>
      <c r="S82" s="10"/>
      <c r="T82" s="10"/>
      <c r="U82" s="10"/>
      <c r="V82" s="10">
        <v>100</v>
      </c>
    </row>
    <row xmlns:x14ac="http://schemas.microsoft.com/office/spreadsheetml/2009/9/ac" r="83" s="190" customFormat="true" ht="12" x14ac:dyDescent="0.2">
      <c r="A83" s="188" t="s">
        <v>159</v>
      </c>
      <c r="B83" s="10">
        <v>2007</v>
      </c>
      <c r="C83" s="189" t="s">
        <v>2</v>
      </c>
      <c r="D83" s="10">
        <v>811994.72630310059</v>
      </c>
      <c r="E83" s="10"/>
      <c r="F83" s="10">
        <v>57.635305022552529</v>
      </c>
      <c r="G83" s="10">
        <v>36.99</v>
      </c>
      <c r="H83" s="10">
        <v>20.645305022552531</v>
      </c>
      <c r="I83" s="10">
        <v>42.364694977447471</v>
      </c>
      <c r="J83" s="10">
        <v>0</v>
      </c>
      <c r="K83" s="10">
        <v>100</v>
      </c>
      <c r="L83" s="10">
        <v>77.804999999999993</v>
      </c>
      <c r="M83" s="10">
        <v>63.082950093680672</v>
      </c>
      <c r="N83" s="10">
        <v>14.72204990631932</v>
      </c>
      <c r="O83" s="10">
        <v>22.195000000000011</v>
      </c>
      <c r="P83" s="10">
        <v>0</v>
      </c>
      <c r="Q83" s="10"/>
      <c r="R83" s="10"/>
      <c r="S83" s="10"/>
      <c r="T83" s="10"/>
      <c r="U83" s="10"/>
      <c r="V83" s="10">
        <v>100</v>
      </c>
    </row>
    <row xmlns:x14ac="http://schemas.microsoft.com/office/spreadsheetml/2009/9/ac" r="84" s="190" customFormat="true" ht="12" x14ac:dyDescent="0.2">
      <c r="A84" s="188" t="s">
        <v>159</v>
      </c>
      <c r="B84" s="10">
        <v>2008</v>
      </c>
      <c r="C84" s="189" t="s">
        <v>2</v>
      </c>
      <c r="D84" s="10">
        <v>799921.19899719243</v>
      </c>
      <c r="E84" s="10"/>
      <c r="F84" s="10">
        <v>60.886384832963813</v>
      </c>
      <c r="G84" s="10">
        <v>36.99</v>
      </c>
      <c r="H84" s="10">
        <v>23.896384832963811</v>
      </c>
      <c r="I84" s="10">
        <v>39.113615167036187</v>
      </c>
      <c r="J84" s="10">
        <v>0</v>
      </c>
      <c r="K84" s="10">
        <v>100</v>
      </c>
      <c r="L84" s="10">
        <v>77.804999999999993</v>
      </c>
      <c r="M84" s="10">
        <v>63.082950093680672</v>
      </c>
      <c r="N84" s="10">
        <v>14.72204990631932</v>
      </c>
      <c r="O84" s="10">
        <v>22.195000000000011</v>
      </c>
      <c r="P84" s="10">
        <v>0</v>
      </c>
      <c r="Q84" s="10"/>
      <c r="R84" s="10"/>
      <c r="S84" s="10"/>
      <c r="T84" s="10"/>
      <c r="U84" s="10"/>
      <c r="V84" s="10">
        <v>100</v>
      </c>
    </row>
    <row xmlns:x14ac="http://schemas.microsoft.com/office/spreadsheetml/2009/9/ac" r="85" s="190" customFormat="true" ht="12" x14ac:dyDescent="0.2">
      <c r="A85" s="188" t="s">
        <v>159</v>
      </c>
      <c r="B85" s="10">
        <v>2009</v>
      </c>
      <c r="C85" s="189" t="s">
        <v>2</v>
      </c>
      <c r="D85" s="10">
        <v>787563.28630222322</v>
      </c>
      <c r="E85" s="10"/>
      <c r="F85" s="10">
        <v>64.137464643376006</v>
      </c>
      <c r="G85" s="10">
        <v>36.99</v>
      </c>
      <c r="H85" s="10">
        <v>27.147464643376001</v>
      </c>
      <c r="I85" s="10">
        <v>35.862535356623987</v>
      </c>
      <c r="J85" s="10">
        <v>0</v>
      </c>
      <c r="K85" s="10">
        <v>100</v>
      </c>
      <c r="L85" s="10">
        <v>77.804999999999993</v>
      </c>
      <c r="M85" s="10">
        <v>63.082950093680672</v>
      </c>
      <c r="N85" s="10">
        <v>14.72204990631932</v>
      </c>
      <c r="O85" s="10">
        <v>22.195000000000011</v>
      </c>
      <c r="P85" s="10">
        <v>0</v>
      </c>
      <c r="Q85" s="10"/>
      <c r="R85" s="10"/>
      <c r="S85" s="10"/>
      <c r="T85" s="10"/>
      <c r="U85" s="10"/>
      <c r="V85" s="10">
        <v>100</v>
      </c>
    </row>
    <row xmlns:x14ac="http://schemas.microsoft.com/office/spreadsheetml/2009/9/ac" r="86" s="190" customFormat="true" ht="12" x14ac:dyDescent="0.2">
      <c r="A86" s="188" t="s">
        <v>159</v>
      </c>
      <c r="B86" s="10">
        <v>2010</v>
      </c>
      <c r="C86" s="189" t="s">
        <v>2</v>
      </c>
      <c r="D86" s="10">
        <v>775739.37869247433</v>
      </c>
      <c r="E86" s="10"/>
      <c r="F86" s="10">
        <v>67.388544453788199</v>
      </c>
      <c r="G86" s="10">
        <v>36.99</v>
      </c>
      <c r="H86" s="10">
        <v>30.398544453788201</v>
      </c>
      <c r="I86" s="10">
        <v>32.611455546211801</v>
      </c>
      <c r="J86" s="10">
        <v>0</v>
      </c>
      <c r="K86" s="10">
        <v>100</v>
      </c>
      <c r="L86" s="10">
        <v>77.804999999999993</v>
      </c>
      <c r="M86" s="10">
        <v>63.082950093680672</v>
      </c>
      <c r="N86" s="10">
        <v>14.72204990631932</v>
      </c>
      <c r="O86" s="10">
        <v>22.195000000000011</v>
      </c>
      <c r="P86" s="10">
        <v>0</v>
      </c>
      <c r="Q86" s="10"/>
      <c r="R86" s="10"/>
      <c r="S86" s="10"/>
      <c r="T86" s="10"/>
      <c r="U86" s="10"/>
      <c r="V86" s="10">
        <v>100</v>
      </c>
    </row>
    <row xmlns:x14ac="http://schemas.microsoft.com/office/spreadsheetml/2009/9/ac" r="87" s="190" customFormat="true" ht="12" x14ac:dyDescent="0.2">
      <c r="A87" s="188" t="s">
        <v>159</v>
      </c>
      <c r="B87" s="10">
        <v>2011</v>
      </c>
      <c r="C87" s="189" t="s">
        <v>2</v>
      </c>
      <c r="D87" s="10">
        <v>765896.94837982173</v>
      </c>
      <c r="E87" s="10"/>
      <c r="F87" s="10">
        <v>70.639624264200393</v>
      </c>
      <c r="G87" s="10">
        <v>36.99</v>
      </c>
      <c r="H87" s="10">
        <v>33.649624264200391</v>
      </c>
      <c r="I87" s="10">
        <v>29.360375735799611</v>
      </c>
      <c r="J87" s="10">
        <v>0</v>
      </c>
      <c r="K87" s="10">
        <v>100</v>
      </c>
      <c r="L87" s="10">
        <v>77.804999999999993</v>
      </c>
      <c r="M87" s="10">
        <v>63.082950093680672</v>
      </c>
      <c r="N87" s="10">
        <v>14.722049906319331</v>
      </c>
      <c r="O87" s="10">
        <v>22.195000000000011</v>
      </c>
      <c r="P87" s="10">
        <v>0</v>
      </c>
      <c r="Q87" s="10"/>
      <c r="R87" s="10"/>
      <c r="S87" s="10"/>
      <c r="T87" s="10"/>
      <c r="U87" s="10"/>
      <c r="V87" s="10">
        <v>100</v>
      </c>
    </row>
    <row xmlns:x14ac="http://schemas.microsoft.com/office/spreadsheetml/2009/9/ac" r="88" s="190" customFormat="true" ht="12" x14ac:dyDescent="0.2">
      <c r="A88" s="188" t="s">
        <v>159</v>
      </c>
      <c r="B88" s="10">
        <v>2012</v>
      </c>
      <c r="C88" s="189" t="s">
        <v>2</v>
      </c>
      <c r="D88" s="10">
        <v>756849.16439155582</v>
      </c>
      <c r="E88" s="10"/>
      <c r="F88" s="10">
        <v>73.890704074612586</v>
      </c>
      <c r="G88" s="10">
        <v>36.99</v>
      </c>
      <c r="H88" s="10">
        <v>36.900704074612577</v>
      </c>
      <c r="I88" s="10">
        <v>26.109295925387411</v>
      </c>
      <c r="J88" s="10">
        <v>0</v>
      </c>
      <c r="K88" s="10">
        <v>100</v>
      </c>
      <c r="L88" s="10">
        <v>77.804999999999993</v>
      </c>
      <c r="M88" s="10">
        <v>66.25021291091798</v>
      </c>
      <c r="N88" s="10">
        <v>11.55478708908201</v>
      </c>
      <c r="O88" s="10">
        <v>22.195000000000011</v>
      </c>
      <c r="P88" s="10">
        <v>0</v>
      </c>
      <c r="Q88" s="10"/>
      <c r="R88" s="10"/>
      <c r="S88" s="10"/>
      <c r="T88" s="10"/>
      <c r="U88" s="10"/>
      <c r="V88" s="10">
        <v>100</v>
      </c>
    </row>
    <row xmlns:x14ac="http://schemas.microsoft.com/office/spreadsheetml/2009/9/ac" r="89" s="190" customFormat="true" ht="12" x14ac:dyDescent="0.2">
      <c r="A89" s="188" t="s">
        <v>159</v>
      </c>
      <c r="B89" s="10">
        <v>2013</v>
      </c>
      <c r="C89" s="189" t="s">
        <v>2</v>
      </c>
      <c r="D89" s="10">
        <v>748713.5618463133</v>
      </c>
      <c r="E89" s="10"/>
      <c r="F89" s="10">
        <v>77.141783885024779</v>
      </c>
      <c r="G89" s="10"/>
      <c r="H89" s="10"/>
      <c r="I89" s="10">
        <v>22.858216114975221</v>
      </c>
      <c r="J89" s="10">
        <v>77.141783885024779</v>
      </c>
      <c r="K89" s="10">
        <v>100</v>
      </c>
      <c r="L89" s="10"/>
      <c r="M89" s="10">
        <v>69.417475728155296</v>
      </c>
      <c r="N89" s="10"/>
      <c r="O89" s="10"/>
      <c r="P89" s="10">
        <v>30.582524271844701</v>
      </c>
      <c r="Q89" s="10"/>
      <c r="R89" s="10"/>
      <c r="S89" s="10"/>
      <c r="T89" s="10"/>
      <c r="U89" s="10"/>
      <c r="V89" s="10">
        <v>100</v>
      </c>
    </row>
    <row xmlns:x14ac="http://schemas.microsoft.com/office/spreadsheetml/2009/9/ac" r="90" s="190" customFormat="true" ht="12" x14ac:dyDescent="0.2">
      <c r="A90" s="188" t="s">
        <v>159</v>
      </c>
      <c r="B90" s="10">
        <v>2014</v>
      </c>
      <c r="C90" s="189" t="s">
        <v>2</v>
      </c>
      <c r="D90" s="10">
        <v>740810.53966308595</v>
      </c>
      <c r="E90" s="10"/>
      <c r="F90" s="10">
        <v>80.392863695436063</v>
      </c>
      <c r="G90" s="10"/>
      <c r="H90" s="10"/>
      <c r="I90" s="10">
        <v>19.607136304563941</v>
      </c>
      <c r="J90" s="10">
        <v>80.392863695436063</v>
      </c>
      <c r="K90" s="10">
        <v>100</v>
      </c>
      <c r="L90" s="10"/>
      <c r="M90" s="10">
        <v>72.584738545392611</v>
      </c>
      <c r="N90" s="10"/>
      <c r="O90" s="10"/>
      <c r="P90" s="10">
        <v>27.415261454607389</v>
      </c>
      <c r="Q90" s="10"/>
      <c r="R90" s="10"/>
      <c r="S90" s="10"/>
      <c r="T90" s="10"/>
      <c r="U90" s="10"/>
      <c r="V90" s="10">
        <v>100</v>
      </c>
    </row>
    <row xmlns:x14ac="http://schemas.microsoft.com/office/spreadsheetml/2009/9/ac" r="91" s="190" customFormat="true" ht="12" x14ac:dyDescent="0.2">
      <c r="A91" s="188" t="s">
        <v>159</v>
      </c>
      <c r="B91" s="10">
        <v>2015</v>
      </c>
      <c r="C91" s="189" t="s">
        <v>2</v>
      </c>
      <c r="D91" s="10">
        <v>733109.14500000002</v>
      </c>
      <c r="E91" s="10"/>
      <c r="F91" s="10">
        <v>83.643943505848256</v>
      </c>
      <c r="G91" s="10"/>
      <c r="H91" s="10"/>
      <c r="I91" s="10">
        <v>16.356056494151741</v>
      </c>
      <c r="J91" s="10">
        <v>83.643943505848256</v>
      </c>
      <c r="K91" s="10">
        <v>100</v>
      </c>
      <c r="L91" s="10"/>
      <c r="M91" s="10">
        <v>75.752001362629926</v>
      </c>
      <c r="N91" s="10"/>
      <c r="O91" s="10"/>
      <c r="P91" s="10">
        <v>24.24799863737007</v>
      </c>
      <c r="Q91" s="10"/>
      <c r="R91" s="10"/>
      <c r="S91" s="10"/>
      <c r="T91" s="10"/>
      <c r="U91" s="10"/>
      <c r="V91" s="10">
        <v>100</v>
      </c>
    </row>
    <row xmlns:x14ac="http://schemas.microsoft.com/office/spreadsheetml/2009/9/ac" r="92" s="190" customFormat="true" ht="12" x14ac:dyDescent="0.2">
      <c r="A92" s="188" t="s">
        <v>159</v>
      </c>
      <c r="B92" s="10">
        <v>2016</v>
      </c>
      <c r="C92" s="189" t="s">
        <v>2</v>
      </c>
      <c r="D92" s="10">
        <v>725754.32281494141</v>
      </c>
      <c r="E92" s="10"/>
      <c r="F92" s="10">
        <v>86.895023316260449</v>
      </c>
      <c r="G92" s="10"/>
      <c r="H92" s="10"/>
      <c r="I92" s="10">
        <v>13.104976683739549</v>
      </c>
      <c r="J92" s="10">
        <v>86.895023316260449</v>
      </c>
      <c r="K92" s="10">
        <v>100</v>
      </c>
      <c r="L92" s="10"/>
      <c r="M92" s="10">
        <v>78.919264179867241</v>
      </c>
      <c r="N92" s="10"/>
      <c r="O92" s="10"/>
      <c r="P92" s="10">
        <v>21.080735820132759</v>
      </c>
      <c r="Q92" s="10"/>
      <c r="R92" s="10"/>
      <c r="S92" s="10"/>
      <c r="T92" s="10"/>
      <c r="U92" s="10"/>
      <c r="V92" s="10">
        <v>100</v>
      </c>
    </row>
    <row xmlns:x14ac="http://schemas.microsoft.com/office/spreadsheetml/2009/9/ac" r="93" s="190" customFormat="true" ht="12" x14ac:dyDescent="0.2">
      <c r="A93" s="188" t="s">
        <v>159</v>
      </c>
      <c r="B93" s="10">
        <v>2017</v>
      </c>
      <c r="C93" s="189" t="s">
        <v>2</v>
      </c>
      <c r="D93" s="10">
        <v>719946.56319316861</v>
      </c>
      <c r="E93" s="10"/>
      <c r="F93" s="10">
        <v>90.146103126672642</v>
      </c>
      <c r="G93" s="10"/>
      <c r="H93" s="10"/>
      <c r="I93" s="10">
        <v>9.8538968733273578</v>
      </c>
      <c r="J93" s="10">
        <v>90.146103126672642</v>
      </c>
      <c r="K93" s="10">
        <v>100</v>
      </c>
      <c r="L93" s="10"/>
      <c r="M93" s="10">
        <v>82.086526997104556</v>
      </c>
      <c r="N93" s="10"/>
      <c r="O93" s="10"/>
      <c r="P93" s="10">
        <v>17.91347300289544</v>
      </c>
      <c r="Q93" s="10"/>
      <c r="R93" s="10"/>
      <c r="S93" s="10"/>
      <c r="T93" s="10"/>
      <c r="U93" s="10"/>
      <c r="V93" s="10">
        <v>100</v>
      </c>
    </row>
    <row xmlns:x14ac="http://schemas.microsoft.com/office/spreadsheetml/2009/9/ac" r="94" s="190" customFormat="true" ht="12" x14ac:dyDescent="0.2">
      <c r="A94" s="188" t="s">
        <v>159</v>
      </c>
      <c r="B94" s="10">
        <v>2018</v>
      </c>
      <c r="C94" s="189" t="s">
        <v>2</v>
      </c>
      <c r="D94" s="10">
        <v>715448.27590095508</v>
      </c>
      <c r="E94" s="10"/>
      <c r="F94" s="10">
        <v>93.397182937084835</v>
      </c>
      <c r="G94" s="10"/>
      <c r="H94" s="10"/>
      <c r="I94" s="10">
        <v>6.6028170629151646</v>
      </c>
      <c r="J94" s="10">
        <v>93.397182937084835</v>
      </c>
      <c r="K94" s="10">
        <v>100</v>
      </c>
      <c r="L94" s="10"/>
      <c r="M94" s="10">
        <v>85.253789814341872</v>
      </c>
      <c r="N94" s="10"/>
      <c r="O94" s="10"/>
      <c r="P94" s="10">
        <v>14.74621018565813</v>
      </c>
      <c r="Q94" s="10"/>
      <c r="R94" s="10"/>
      <c r="S94" s="10"/>
      <c r="T94" s="10"/>
      <c r="U94" s="10"/>
      <c r="V94" s="10">
        <v>100</v>
      </c>
    </row>
    <row xmlns:x14ac="http://schemas.microsoft.com/office/spreadsheetml/2009/9/ac" r="95" s="190" customFormat="true" ht="12" x14ac:dyDescent="0.2">
      <c r="A95" s="188" t="s">
        <v>159</v>
      </c>
      <c r="B95" s="10">
        <v>2019</v>
      </c>
      <c r="C95" s="189" t="s">
        <v>2</v>
      </c>
      <c r="D95" s="10">
        <v>712076.61476737983</v>
      </c>
      <c r="E95" s="10"/>
      <c r="F95" s="10">
        <v>96.648262747497029</v>
      </c>
      <c r="G95" s="10"/>
      <c r="H95" s="10"/>
      <c r="I95" s="10">
        <v>3.3517372525029709</v>
      </c>
      <c r="J95" s="10">
        <v>96.648262747497029</v>
      </c>
      <c r="K95" s="10">
        <v>100</v>
      </c>
      <c r="L95" s="10"/>
      <c r="M95" s="10">
        <v>88.421052631579187</v>
      </c>
      <c r="N95" s="10"/>
      <c r="O95" s="10"/>
      <c r="P95" s="10">
        <v>11.57894736842081</v>
      </c>
      <c r="Q95" s="10"/>
      <c r="R95" s="10"/>
      <c r="S95" s="10"/>
      <c r="T95" s="10"/>
      <c r="U95" s="10"/>
      <c r="V95" s="10">
        <v>100</v>
      </c>
    </row>
    <row xmlns:x14ac="http://schemas.microsoft.com/office/spreadsheetml/2009/9/ac" r="96" s="190" customFormat="true" ht="12" x14ac:dyDescent="0.2">
      <c r="A96" s="188" t="s">
        <v>159</v>
      </c>
      <c r="B96" s="10">
        <v>2020</v>
      </c>
      <c r="C96" s="189" t="s">
        <v>2</v>
      </c>
      <c r="D96" s="10">
        <v>709541.10952377319</v>
      </c>
      <c r="E96" s="10"/>
      <c r="F96" s="10">
        <v>99.899342557908312</v>
      </c>
      <c r="G96" s="10"/>
      <c r="H96" s="10"/>
      <c r="I96" s="10">
        <v>0.1006574420916877</v>
      </c>
      <c r="J96" s="10">
        <v>99.899342557908312</v>
      </c>
      <c r="K96" s="10">
        <v>100</v>
      </c>
      <c r="L96" s="10"/>
      <c r="M96" s="10">
        <v>91.588315448815592</v>
      </c>
      <c r="N96" s="10"/>
      <c r="O96" s="10"/>
      <c r="P96" s="10">
        <v>8.4116845511844076</v>
      </c>
      <c r="Q96" s="10"/>
      <c r="R96" s="10"/>
      <c r="S96" s="10"/>
      <c r="T96" s="10"/>
      <c r="U96" s="10"/>
      <c r="V96" s="10">
        <v>100</v>
      </c>
    </row>
    <row xmlns:x14ac="http://schemas.microsoft.com/office/spreadsheetml/2009/9/ac" r="97" s="190" customFormat="true" ht="12" x14ac:dyDescent="0.2">
      <c r="A97" s="188" t="s">
        <v>159</v>
      </c>
      <c r="B97" s="10">
        <v>2021</v>
      </c>
      <c r="C97" s="189" t="s">
        <v>2</v>
      </c>
      <c r="D97" s="10">
        <v>708483.59407470701</v>
      </c>
      <c r="E97" s="10"/>
      <c r="F97" s="10">
        <v>100</v>
      </c>
      <c r="G97" s="10"/>
      <c r="H97" s="10"/>
      <c r="I97" s="10">
        <v>0</v>
      </c>
      <c r="J97" s="10">
        <v>100</v>
      </c>
      <c r="K97" s="10">
        <v>100</v>
      </c>
      <c r="L97" s="10"/>
      <c r="M97" s="10">
        <v>94.755578266052908</v>
      </c>
      <c r="N97" s="10"/>
      <c r="O97" s="10"/>
      <c r="P97" s="10">
        <v>5.2444217339470924</v>
      </c>
      <c r="Q97" s="10"/>
      <c r="R97" s="10"/>
      <c r="S97" s="10"/>
      <c r="T97" s="10"/>
      <c r="U97" s="10"/>
      <c r="V97" s="10">
        <v>100</v>
      </c>
    </row>
    <row xmlns:x14ac="http://schemas.microsoft.com/office/spreadsheetml/2009/9/ac" r="98" s="190" customFormat="true" ht="12" x14ac:dyDescent="0.2">
      <c r="A98" s="188" t="s">
        <v>159</v>
      </c>
      <c r="B98" s="10">
        <v>2022</v>
      </c>
      <c r="C98" s="189" t="s">
        <v>2</v>
      </c>
      <c r="D98" s="10">
        <v>707425.08872367861</v>
      </c>
      <c r="E98" s="10"/>
      <c r="F98" s="10">
        <v>100</v>
      </c>
      <c r="G98" s="10"/>
      <c r="H98" s="10"/>
      <c r="I98" s="10">
        <v>0</v>
      </c>
      <c r="J98" s="10">
        <v>100</v>
      </c>
      <c r="K98" s="10">
        <v>100</v>
      </c>
      <c r="L98" s="10"/>
      <c r="M98" s="10">
        <v>94.755578266052908</v>
      </c>
      <c r="N98" s="10"/>
      <c r="O98" s="10"/>
      <c r="P98" s="10">
        <v>5.2444217339470924</v>
      </c>
      <c r="Q98" s="10"/>
      <c r="R98" s="10"/>
      <c r="S98" s="10"/>
      <c r="T98" s="10"/>
      <c r="U98" s="10"/>
      <c r="V98" s="10">
        <v>100</v>
      </c>
    </row>
    <row xmlns:x14ac="http://schemas.microsoft.com/office/spreadsheetml/2009/9/ac" r="99" s="190" customFormat="true" ht="12" x14ac:dyDescent="0.2">
      <c r="A99" s="188" t="s">
        <v>159</v>
      </c>
      <c r="B99" s="10">
        <v>2023</v>
      </c>
      <c r="C99" s="189" t="s">
        <v>2</v>
      </c>
      <c r="D99" s="10">
        <v>706506.66832969664</v>
      </c>
      <c r="E99" s="10"/>
      <c r="F99" s="10">
        <v>100</v>
      </c>
      <c r="G99" s="10"/>
      <c r="H99" s="10"/>
      <c r="I99" s="10">
        <v>0</v>
      </c>
      <c r="J99" s="10">
        <v>100</v>
      </c>
      <c r="K99" s="10">
        <v>100</v>
      </c>
      <c r="L99" s="10"/>
      <c r="M99" s="10">
        <v>94.755578266052908</v>
      </c>
      <c r="N99" s="10"/>
      <c r="O99" s="10"/>
      <c r="P99" s="10">
        <v>5.2444217339470924</v>
      </c>
      <c r="Q99" s="10"/>
      <c r="R99" s="10"/>
      <c r="S99" s="10"/>
      <c r="T99" s="10"/>
      <c r="U99" s="10"/>
      <c r="V99" s="10">
        <v>100</v>
      </c>
    </row>
    <row xmlns:x14ac="http://schemas.microsoft.com/office/spreadsheetml/2009/9/ac" r="100" s="190" customFormat="true" ht="12" x14ac:dyDescent="0.2">
      <c r="A100" s="188" t="s">
        <v>159</v>
      </c>
      <c r="B100" s="10">
        <v>2024</v>
      </c>
      <c r="C100" s="189"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0" customFormat="true" ht="12" x14ac:dyDescent="0.2">
      <c r="A101" s="188" t="s">
        <v>159</v>
      </c>
      <c r="B101" s="10">
        <v>2025</v>
      </c>
      <c r="C101" s="189"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0" customFormat="true" ht="12" x14ac:dyDescent="0.2">
      <c r="A102" s="188" t="s">
        <v>159</v>
      </c>
      <c r="B102" s="10">
        <v>2026</v>
      </c>
      <c r="C102" s="189"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0" customFormat="true" ht="12" x14ac:dyDescent="0.2">
      <c r="A103" s="188" t="s">
        <v>159</v>
      </c>
      <c r="B103" s="10">
        <v>2027</v>
      </c>
      <c r="C103" s="189"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0" customFormat="true" ht="12" x14ac:dyDescent="0.2">
      <c r="A104" s="188" t="s">
        <v>159</v>
      </c>
      <c r="B104" s="10">
        <v>2028</v>
      </c>
      <c r="C104" s="189"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0" customFormat="true" ht="12" x14ac:dyDescent="0.2">
      <c r="A105" s="188" t="s">
        <v>159</v>
      </c>
      <c r="B105" s="10">
        <v>2029</v>
      </c>
      <c r="C105" s="189"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0" customFormat="true" ht="12" x14ac:dyDescent="0.2">
      <c r="A106" s="188" t="s">
        <v>159</v>
      </c>
      <c r="B106" s="10">
        <v>2030</v>
      </c>
      <c r="C106" s="189"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0" customFormat="true" ht="12" x14ac:dyDescent="0.2">
      <c r="A107" s="188" t="s">
        <v>159</v>
      </c>
      <c r="B107" s="10">
        <v>2000</v>
      </c>
      <c r="C107" s="189" t="s">
        <v>16</v>
      </c>
      <c r="D107" s="10">
        <v>410835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0" customFormat="true" ht="12" x14ac:dyDescent="0.2">
      <c r="A108" s="188" t="s">
        <v>159</v>
      </c>
      <c r="B108" s="10">
        <v>2001</v>
      </c>
      <c r="C108" s="189" t="s">
        <v>16</v>
      </c>
      <c r="D108" s="10">
        <v>410705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0" customFormat="true" ht="12" x14ac:dyDescent="0.2">
      <c r="A109" s="188" t="s">
        <v>159</v>
      </c>
      <c r="B109" s="10">
        <v>2002</v>
      </c>
      <c r="C109" s="189" t="s">
        <v>16</v>
      </c>
      <c r="D109" s="10">
        <v>409291</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0" customFormat="true" ht="12" x14ac:dyDescent="0.2">
      <c r="A110" s="188" t="s">
        <v>159</v>
      </c>
      <c r="B110" s="10">
        <v>2003</v>
      </c>
      <c r="C110" s="191" t="s">
        <v>16</v>
      </c>
      <c r="D110" s="10">
        <v>406699</v>
      </c>
      <c r="E110" s="10"/>
      <c r="F110" s="10"/>
      <c r="G110" s="10"/>
      <c r="H110" s="10"/>
      <c r="I110" s="10"/>
      <c r="J110" s="10">
        <v>100</v>
      </c>
      <c r="K110" s="10"/>
      <c r="L110" s="10"/>
      <c r="M110" s="10"/>
      <c r="N110" s="10"/>
      <c r="O110" s="10"/>
      <c r="P110" s="10">
        <v>100</v>
      </c>
      <c r="Q110" s="10"/>
      <c r="R110" s="10"/>
      <c r="S110" s="10"/>
      <c r="T110" s="10"/>
      <c r="U110" s="10"/>
      <c r="V110" s="10">
        <v>100</v>
      </c>
      <c r="W110" s="192"/>
      <c r="X110" s="192"/>
      <c r="Y110" s="192"/>
      <c r="Z110" s="192"/>
      <c r="AA110" s="192"/>
      <c r="AB110" s="192"/>
      <c r="AC110" s="192"/>
      <c r="AD110" s="192"/>
      <c r="AE110" s="192"/>
    </row>
    <row xmlns:x14ac="http://schemas.microsoft.com/office/spreadsheetml/2009/9/ac" r="111" s="190" customFormat="true" ht="12" x14ac:dyDescent="0.2">
      <c r="A111" s="188" t="s">
        <v>159</v>
      </c>
      <c r="B111" s="10">
        <v>2004</v>
      </c>
      <c r="C111" s="191" t="s">
        <v>16</v>
      </c>
      <c r="D111" s="10">
        <v>401896</v>
      </c>
      <c r="E111" s="10"/>
      <c r="F111" s="10"/>
      <c r="G111" s="10"/>
      <c r="H111" s="10"/>
      <c r="I111" s="10"/>
      <c r="J111" s="10">
        <v>100</v>
      </c>
      <c r="K111" s="10"/>
      <c r="L111" s="10"/>
      <c r="M111" s="10"/>
      <c r="N111" s="10"/>
      <c r="O111" s="10"/>
      <c r="P111" s="10">
        <v>100</v>
      </c>
      <c r="Q111" s="10"/>
      <c r="R111" s="10"/>
      <c r="S111" s="10"/>
      <c r="T111" s="10"/>
      <c r="U111" s="10"/>
      <c r="V111" s="10">
        <v>100</v>
      </c>
      <c r="W111" s="192"/>
      <c r="X111" s="192"/>
      <c r="Y111" s="192"/>
      <c r="Z111" s="192"/>
      <c r="AA111" s="192"/>
      <c r="AB111" s="192"/>
      <c r="AC111" s="192"/>
      <c r="AD111" s="192"/>
      <c r="AE111" s="192"/>
    </row>
    <row xmlns:x14ac="http://schemas.microsoft.com/office/spreadsheetml/2009/9/ac" r="112" s="190" customFormat="true" ht="12" x14ac:dyDescent="0.2">
      <c r="A112" s="188" t="s">
        <v>159</v>
      </c>
      <c r="B112" s="10">
        <v>2005</v>
      </c>
      <c r="C112" s="191" t="s">
        <v>16</v>
      </c>
      <c r="D112" s="10">
        <v>396236</v>
      </c>
      <c r="E112" s="10"/>
      <c r="F112" s="10"/>
      <c r="G112" s="10"/>
      <c r="H112" s="10"/>
      <c r="I112" s="10"/>
      <c r="J112" s="10">
        <v>100</v>
      </c>
      <c r="K112" s="10"/>
      <c r="L112" s="10"/>
      <c r="M112" s="10"/>
      <c r="N112" s="10"/>
      <c r="O112" s="10"/>
      <c r="P112" s="10">
        <v>100</v>
      </c>
      <c r="Q112" s="10"/>
      <c r="R112" s="10"/>
      <c r="S112" s="10"/>
      <c r="T112" s="10"/>
      <c r="U112" s="10"/>
      <c r="V112" s="10">
        <v>100</v>
      </c>
      <c r="W112" s="192"/>
      <c r="X112" s="192"/>
      <c r="Y112" s="192"/>
      <c r="Z112" s="192"/>
      <c r="AA112" s="192"/>
      <c r="AB112" s="192"/>
      <c r="AC112" s="192"/>
      <c r="AD112" s="192"/>
      <c r="AE112" s="192"/>
    </row>
    <row xmlns:x14ac="http://schemas.microsoft.com/office/spreadsheetml/2009/9/ac" r="113" s="190" customFormat="true" ht="12" x14ac:dyDescent="0.2">
      <c r="A113" s="188" t="s">
        <v>159</v>
      </c>
      <c r="B113" s="10">
        <v>2006</v>
      </c>
      <c r="C113" s="191" t="s">
        <v>16</v>
      </c>
      <c r="D113" s="10">
        <v>390065</v>
      </c>
      <c r="E113" s="10"/>
      <c r="F113" s="10"/>
      <c r="G113" s="10"/>
      <c r="H113" s="10"/>
      <c r="I113" s="10"/>
      <c r="J113" s="10">
        <v>100</v>
      </c>
      <c r="K113" s="10"/>
      <c r="L113" s="10"/>
      <c r="M113" s="10"/>
      <c r="N113" s="10"/>
      <c r="O113" s="10"/>
      <c r="P113" s="10">
        <v>100</v>
      </c>
      <c r="Q113" s="10"/>
      <c r="R113" s="10"/>
      <c r="S113" s="10"/>
      <c r="T113" s="10"/>
      <c r="U113" s="10"/>
      <c r="V113" s="10">
        <v>100</v>
      </c>
      <c r="W113" s="192"/>
      <c r="X113" s="192"/>
      <c r="Y113" s="192"/>
      <c r="Z113" s="192"/>
      <c r="AA113" s="192"/>
      <c r="AB113" s="192"/>
      <c r="AC113" s="192"/>
      <c r="AD113" s="192"/>
      <c r="AE113" s="192"/>
    </row>
    <row xmlns:x14ac="http://schemas.microsoft.com/office/spreadsheetml/2009/9/ac" r="114" s="190" customFormat="true" ht="12" x14ac:dyDescent="0.2">
      <c r="A114" s="188" t="s">
        <v>159</v>
      </c>
      <c r="B114" s="10">
        <v>2007</v>
      </c>
      <c r="C114" s="191" t="s">
        <v>16</v>
      </c>
      <c r="D114" s="10">
        <v>384331</v>
      </c>
      <c r="E114" s="10"/>
      <c r="F114" s="10"/>
      <c r="G114" s="10"/>
      <c r="H114" s="10"/>
      <c r="I114" s="10"/>
      <c r="J114" s="10">
        <v>100</v>
      </c>
      <c r="K114" s="10"/>
      <c r="L114" s="10"/>
      <c r="M114" s="10"/>
      <c r="N114" s="10"/>
      <c r="O114" s="10"/>
      <c r="P114" s="10">
        <v>100</v>
      </c>
      <c r="Q114" s="10"/>
      <c r="R114" s="10"/>
      <c r="S114" s="10"/>
      <c r="T114" s="10"/>
      <c r="U114" s="10"/>
      <c r="V114" s="10">
        <v>100</v>
      </c>
      <c r="W114" s="192"/>
      <c r="X114" s="192"/>
      <c r="Y114" s="192"/>
      <c r="Z114" s="192"/>
      <c r="AA114" s="192"/>
      <c r="AB114" s="192"/>
      <c r="AC114" s="192"/>
      <c r="AD114" s="192"/>
      <c r="AE114" s="192"/>
    </row>
    <row xmlns:x14ac="http://schemas.microsoft.com/office/spreadsheetml/2009/9/ac" r="115" s="190" customFormat="true" ht="12" x14ac:dyDescent="0.2">
      <c r="A115" s="188" t="s">
        <v>159</v>
      </c>
      <c r="B115" s="10">
        <v>2008</v>
      </c>
      <c r="C115" s="191" t="s">
        <v>16</v>
      </c>
      <c r="D115" s="10">
        <v>379842</v>
      </c>
      <c r="E115" s="10"/>
      <c r="F115" s="10"/>
      <c r="G115" s="10"/>
      <c r="H115" s="10"/>
      <c r="I115" s="10"/>
      <c r="J115" s="10">
        <v>100</v>
      </c>
      <c r="K115" s="10"/>
      <c r="L115" s="10"/>
      <c r="M115" s="10"/>
      <c r="N115" s="10"/>
      <c r="O115" s="10"/>
      <c r="P115" s="10">
        <v>100</v>
      </c>
      <c r="Q115" s="10"/>
      <c r="R115" s="10"/>
      <c r="S115" s="10"/>
      <c r="T115" s="10"/>
      <c r="U115" s="10"/>
      <c r="V115" s="10">
        <v>100</v>
      </c>
      <c r="W115" s="192"/>
      <c r="X115" s="192"/>
      <c r="Y115" s="192"/>
      <c r="Z115" s="192"/>
      <c r="AA115" s="192"/>
      <c r="AB115" s="192"/>
      <c r="AC115" s="192"/>
      <c r="AD115" s="192"/>
      <c r="AE115" s="192"/>
    </row>
    <row xmlns:x14ac="http://schemas.microsoft.com/office/spreadsheetml/2009/9/ac" r="116" s="190" customFormat="true" ht="12" x14ac:dyDescent="0.2">
      <c r="A116" s="188" t="s">
        <v>159</v>
      </c>
      <c r="B116" s="10">
        <v>2009</v>
      </c>
      <c r="C116" s="193" t="s">
        <v>16</v>
      </c>
      <c r="D116" s="10">
        <v>376937</v>
      </c>
      <c r="E116" s="10"/>
      <c r="F116" s="10"/>
      <c r="G116" s="10"/>
      <c r="H116" s="10"/>
      <c r="I116" s="10"/>
      <c r="J116" s="10">
        <v>100</v>
      </c>
      <c r="K116" s="10"/>
      <c r="L116" s="10"/>
      <c r="M116" s="10"/>
      <c r="N116" s="10"/>
      <c r="O116" s="10"/>
      <c r="P116" s="10">
        <v>100</v>
      </c>
      <c r="Q116" s="10"/>
      <c r="R116" s="10"/>
      <c r="S116" s="10"/>
      <c r="T116" s="10"/>
      <c r="U116" s="10"/>
      <c r="V116" s="10">
        <v>100</v>
      </c>
      <c r="W116" s="193"/>
      <c r="X116" s="193"/>
      <c r="Y116" s="193"/>
      <c r="Z116" s="193"/>
      <c r="AA116" s="193"/>
      <c r="AB116" s="193"/>
      <c r="AC116" s="193"/>
    </row>
    <row xmlns:x14ac="http://schemas.microsoft.com/office/spreadsheetml/2009/9/ac" r="117" s="190" customFormat="true" ht="12" x14ac:dyDescent="0.2">
      <c r="A117" s="188" t="s">
        <v>159</v>
      </c>
      <c r="B117" s="10">
        <v>2010</v>
      </c>
      <c r="C117" s="193" t="s">
        <v>16</v>
      </c>
      <c r="D117" s="10">
        <v>375406</v>
      </c>
      <c r="E117" s="10"/>
      <c r="F117" s="10"/>
      <c r="G117" s="10"/>
      <c r="H117" s="10"/>
      <c r="I117" s="10"/>
      <c r="J117" s="10">
        <v>100</v>
      </c>
      <c r="K117" s="10"/>
      <c r="L117" s="10"/>
      <c r="M117" s="10"/>
      <c r="N117" s="10"/>
      <c r="O117" s="10"/>
      <c r="P117" s="10">
        <v>100</v>
      </c>
      <c r="Q117" s="10"/>
      <c r="R117" s="10"/>
      <c r="S117" s="10"/>
      <c r="T117" s="10"/>
      <c r="U117" s="10"/>
      <c r="V117" s="10">
        <v>100</v>
      </c>
      <c r="W117" s="193"/>
      <c r="X117" s="193"/>
      <c r="Y117" s="193"/>
      <c r="Z117" s="193"/>
      <c r="AA117" s="193"/>
      <c r="AB117" s="193"/>
      <c r="AC117" s="193"/>
    </row>
    <row xmlns:x14ac="http://schemas.microsoft.com/office/spreadsheetml/2009/9/ac" r="118" s="190" customFormat="true" ht="12" x14ac:dyDescent="0.2">
      <c r="A118" s="188" t="s">
        <v>159</v>
      </c>
      <c r="B118" s="10">
        <v>2011</v>
      </c>
      <c r="C118" s="193" t="s">
        <v>16</v>
      </c>
      <c r="D118" s="10">
        <v>375485</v>
      </c>
      <c r="E118" s="10"/>
      <c r="F118" s="10"/>
      <c r="G118" s="10"/>
      <c r="H118" s="10"/>
      <c r="I118" s="10"/>
      <c r="J118" s="10">
        <v>100</v>
      </c>
      <c r="K118" s="10"/>
      <c r="L118" s="10"/>
      <c r="M118" s="10"/>
      <c r="N118" s="10"/>
      <c r="O118" s="10"/>
      <c r="P118" s="10">
        <v>100</v>
      </c>
      <c r="Q118" s="10"/>
      <c r="R118" s="10"/>
      <c r="S118" s="10"/>
      <c r="T118" s="10"/>
      <c r="U118" s="10"/>
      <c r="V118" s="10">
        <v>100</v>
      </c>
      <c r="W118" s="193"/>
      <c r="X118" s="193"/>
      <c r="Y118" s="193"/>
      <c r="Z118" s="193"/>
      <c r="AA118" s="193"/>
      <c r="AB118" s="193"/>
      <c r="AC118" s="193"/>
      <c r="AD118" s="193"/>
    </row>
    <row xmlns:x14ac="http://schemas.microsoft.com/office/spreadsheetml/2009/9/ac" r="119" s="190" customFormat="true" ht="12" x14ac:dyDescent="0.2">
      <c r="A119" s="188" t="s">
        <v>159</v>
      </c>
      <c r="B119" s="10">
        <v>2012</v>
      </c>
      <c r="C119" s="193" t="s">
        <v>16</v>
      </c>
      <c r="D119" s="10">
        <v>376390</v>
      </c>
      <c r="E119" s="10"/>
      <c r="F119" s="10"/>
      <c r="G119" s="10"/>
      <c r="H119" s="10"/>
      <c r="I119" s="10"/>
      <c r="J119" s="10">
        <v>100</v>
      </c>
      <c r="K119" s="10"/>
      <c r="L119" s="10"/>
      <c r="M119" s="10"/>
      <c r="N119" s="10"/>
      <c r="O119" s="10"/>
      <c r="P119" s="10">
        <v>100</v>
      </c>
      <c r="Q119" s="10"/>
      <c r="R119" s="10"/>
      <c r="S119" s="10"/>
      <c r="T119" s="10"/>
      <c r="U119" s="10"/>
      <c r="V119" s="10">
        <v>100</v>
      </c>
      <c r="W119" s="193"/>
      <c r="X119" s="193"/>
      <c r="Y119" s="193"/>
      <c r="Z119" s="193"/>
      <c r="AA119" s="193"/>
      <c r="AB119" s="193"/>
      <c r="AC119" s="193"/>
      <c r="AD119" s="193"/>
    </row>
    <row xmlns:x14ac="http://schemas.microsoft.com/office/spreadsheetml/2009/9/ac" r="120" s="190" customFormat="true" ht="12" x14ac:dyDescent="0.2">
      <c r="A120" s="188" t="s">
        <v>159</v>
      </c>
      <c r="B120" s="10">
        <v>2013</v>
      </c>
      <c r="C120" s="193" t="s">
        <v>16</v>
      </c>
      <c r="D120" s="10">
        <v>377367</v>
      </c>
      <c r="E120" s="10"/>
      <c r="F120" s="10"/>
      <c r="G120" s="10"/>
      <c r="H120" s="10"/>
      <c r="I120" s="10"/>
      <c r="J120" s="10">
        <v>100</v>
      </c>
      <c r="K120" s="10"/>
      <c r="L120" s="10"/>
      <c r="M120" s="10"/>
      <c r="N120" s="10"/>
      <c r="O120" s="10"/>
      <c r="P120" s="10">
        <v>100</v>
      </c>
      <c r="Q120" s="10"/>
      <c r="R120" s="10"/>
      <c r="S120" s="10"/>
      <c r="T120" s="10"/>
      <c r="U120" s="10"/>
      <c r="V120" s="10">
        <v>100</v>
      </c>
      <c r="W120" s="193"/>
      <c r="X120" s="193"/>
      <c r="Y120" s="193"/>
      <c r="Z120" s="193"/>
      <c r="AA120" s="193"/>
      <c r="AB120" s="193"/>
      <c r="AC120" s="193"/>
      <c r="AD120" s="193"/>
    </row>
    <row xmlns:x14ac="http://schemas.microsoft.com/office/spreadsheetml/2009/9/ac" r="121" s="190" customFormat="true" ht="12" x14ac:dyDescent="0.2">
      <c r="A121" s="188" t="s">
        <v>159</v>
      </c>
      <c r="B121" s="10">
        <v>2014</v>
      </c>
      <c r="C121" s="193" t="s">
        <v>16</v>
      </c>
      <c r="D121" s="10">
        <v>377903</v>
      </c>
      <c r="E121" s="10"/>
      <c r="F121" s="10"/>
      <c r="G121" s="10"/>
      <c r="H121" s="10"/>
      <c r="I121" s="10"/>
      <c r="J121" s="10">
        <v>100</v>
      </c>
      <c r="K121" s="10"/>
      <c r="L121" s="10"/>
      <c r="M121" s="10"/>
      <c r="N121" s="10"/>
      <c r="O121" s="10"/>
      <c r="P121" s="10">
        <v>100</v>
      </c>
      <c r="Q121" s="10"/>
      <c r="R121" s="10"/>
      <c r="S121" s="10"/>
      <c r="T121" s="10"/>
      <c r="U121" s="10"/>
      <c r="V121" s="10">
        <v>100</v>
      </c>
      <c r="W121" s="193"/>
      <c r="X121" s="193"/>
      <c r="Y121" s="193"/>
      <c r="Z121" s="193"/>
      <c r="AA121" s="193"/>
      <c r="AB121" s="193"/>
      <c r="AC121" s="193"/>
      <c r="AD121" s="193"/>
    </row>
    <row xmlns:x14ac="http://schemas.microsoft.com/office/spreadsheetml/2009/9/ac" r="122" s="190" customFormat="true" ht="12" x14ac:dyDescent="0.2">
      <c r="A122" s="188" t="s">
        <v>159</v>
      </c>
      <c r="B122" s="10">
        <v>2015</v>
      </c>
      <c r="C122" s="193" t="s">
        <v>16</v>
      </c>
      <c r="D122" s="10">
        <v>378208</v>
      </c>
      <c r="E122" s="10"/>
      <c r="F122" s="10"/>
      <c r="G122" s="10"/>
      <c r="H122" s="10"/>
      <c r="I122" s="10"/>
      <c r="J122" s="10">
        <v>100</v>
      </c>
      <c r="K122" s="10"/>
      <c r="L122" s="10"/>
      <c r="M122" s="10"/>
      <c r="N122" s="10"/>
      <c r="O122" s="10"/>
      <c r="P122" s="10">
        <v>100</v>
      </c>
      <c r="Q122" s="10"/>
      <c r="R122" s="10"/>
      <c r="S122" s="10"/>
      <c r="T122" s="10"/>
      <c r="U122" s="10"/>
      <c r="V122" s="10">
        <v>100</v>
      </c>
      <c r="W122" s="193"/>
      <c r="X122" s="193"/>
      <c r="Y122" s="193"/>
      <c r="Z122" s="193"/>
      <c r="AA122" s="193"/>
      <c r="AB122" s="193"/>
      <c r="AC122" s="193"/>
      <c r="AD122" s="193"/>
    </row>
    <row xmlns:x14ac="http://schemas.microsoft.com/office/spreadsheetml/2009/9/ac" r="123" s="190" customFormat="true" ht="12" x14ac:dyDescent="0.2">
      <c r="A123" s="188" t="s">
        <v>159</v>
      </c>
      <c r="B123" s="10">
        <v>2016</v>
      </c>
      <c r="C123" s="193" t="s">
        <v>16</v>
      </c>
      <c r="D123" s="10">
        <v>378598</v>
      </c>
      <c r="E123" s="10"/>
      <c r="F123" s="10"/>
      <c r="G123" s="10"/>
      <c r="H123" s="10"/>
      <c r="I123" s="10"/>
      <c r="J123" s="10">
        <v>100</v>
      </c>
      <c r="K123" s="10"/>
      <c r="L123" s="10"/>
      <c r="M123" s="10"/>
      <c r="N123" s="10"/>
      <c r="O123" s="10"/>
      <c r="P123" s="10">
        <v>100</v>
      </c>
      <c r="Q123" s="10"/>
      <c r="R123" s="10"/>
      <c r="S123" s="10"/>
      <c r="T123" s="10"/>
      <c r="U123" s="10"/>
      <c r="V123" s="10">
        <v>100</v>
      </c>
      <c r="W123" s="193"/>
      <c r="X123" s="193"/>
      <c r="Y123" s="193"/>
      <c r="Z123" s="193"/>
      <c r="AA123" s="193"/>
      <c r="AB123" s="193"/>
      <c r="AC123" s="193"/>
      <c r="AD123" s="193"/>
    </row>
    <row xmlns:x14ac="http://schemas.microsoft.com/office/spreadsheetml/2009/9/ac" r="124" s="190" customFormat="true" ht="12" x14ac:dyDescent="0.2">
      <c r="A124" s="188" t="s">
        <v>159</v>
      </c>
      <c r="B124" s="10">
        <v>2017</v>
      </c>
      <c r="C124" s="193" t="s">
        <v>16</v>
      </c>
      <c r="D124" s="10">
        <v>382086</v>
      </c>
      <c r="E124" s="10"/>
      <c r="F124" s="10"/>
      <c r="G124" s="10"/>
      <c r="H124" s="10"/>
      <c r="I124" s="10"/>
      <c r="J124" s="10">
        <v>100</v>
      </c>
      <c r="K124" s="10"/>
      <c r="L124" s="10"/>
      <c r="M124" s="10"/>
      <c r="N124" s="10"/>
      <c r="O124" s="10"/>
      <c r="P124" s="10">
        <v>100</v>
      </c>
      <c r="Q124" s="10"/>
      <c r="R124" s="10"/>
      <c r="S124" s="10"/>
      <c r="T124" s="10"/>
      <c r="U124" s="10"/>
      <c r="V124" s="10">
        <v>100</v>
      </c>
      <c r="W124" s="193"/>
      <c r="X124" s="193"/>
      <c r="Y124" s="193"/>
      <c r="Z124" s="193"/>
      <c r="AA124" s="193"/>
      <c r="AB124" s="193"/>
      <c r="AC124" s="193"/>
      <c r="AD124" s="193"/>
    </row>
    <row xmlns:x14ac="http://schemas.microsoft.com/office/spreadsheetml/2009/9/ac" r="125" s="190" customFormat="true" ht="12" x14ac:dyDescent="0.2">
      <c r="A125" s="188" t="s">
        <v>159</v>
      </c>
      <c r="B125" s="10">
        <v>2018</v>
      </c>
      <c r="C125" s="193" t="s">
        <v>16</v>
      </c>
      <c r="D125" s="10">
        <v>388263</v>
      </c>
      <c r="E125" s="10"/>
      <c r="F125" s="10"/>
      <c r="G125" s="10"/>
      <c r="H125" s="10"/>
      <c r="I125" s="10"/>
      <c r="J125" s="10">
        <v>100</v>
      </c>
      <c r="K125" s="10"/>
      <c r="L125" s="10"/>
      <c r="M125" s="10"/>
      <c r="N125" s="10"/>
      <c r="O125" s="10"/>
      <c r="P125" s="10">
        <v>100</v>
      </c>
      <c r="Q125" s="10"/>
      <c r="R125" s="10"/>
      <c r="S125" s="10"/>
      <c r="T125" s="10"/>
      <c r="U125" s="10"/>
      <c r="V125" s="10">
        <v>100</v>
      </c>
      <c r="W125" s="193"/>
      <c r="X125" s="193"/>
      <c r="Y125" s="193"/>
      <c r="Z125" s="193"/>
      <c r="AA125" s="193"/>
      <c r="AB125" s="193"/>
      <c r="AC125" s="193"/>
      <c r="AD125" s="193"/>
    </row>
    <row xmlns:x14ac="http://schemas.microsoft.com/office/spreadsheetml/2009/9/ac" r="126" s="190" customFormat="true" ht="12" x14ac:dyDescent="0.2">
      <c r="A126" s="188" t="s">
        <v>159</v>
      </c>
      <c r="B126" s="10">
        <v>2019</v>
      </c>
      <c r="C126" s="193" t="s">
        <v>16</v>
      </c>
      <c r="D126" s="10">
        <v>396256</v>
      </c>
      <c r="E126" s="10"/>
      <c r="F126" s="10"/>
      <c r="G126" s="10"/>
      <c r="H126" s="10"/>
      <c r="I126" s="10"/>
      <c r="J126" s="10">
        <v>100</v>
      </c>
      <c r="K126" s="10"/>
      <c r="L126" s="10"/>
      <c r="M126" s="10"/>
      <c r="N126" s="10"/>
      <c r="O126" s="10"/>
      <c r="P126" s="10">
        <v>100</v>
      </c>
      <c r="Q126" s="10"/>
      <c r="R126" s="10"/>
      <c r="S126" s="10"/>
      <c r="T126" s="10"/>
      <c r="U126" s="10"/>
      <c r="V126" s="10">
        <v>100</v>
      </c>
      <c r="W126" s="193"/>
      <c r="X126" s="193"/>
      <c r="Y126" s="193"/>
      <c r="Z126" s="193"/>
      <c r="AA126" s="193"/>
      <c r="AB126" s="193"/>
      <c r="AC126" s="193"/>
      <c r="AD126" s="193"/>
    </row>
    <row xmlns:x14ac="http://schemas.microsoft.com/office/spreadsheetml/2009/9/ac" r="127" s="190" customFormat="true" ht="12" x14ac:dyDescent="0.2">
      <c r="A127" s="188" t="s">
        <v>159</v>
      </c>
      <c r="B127" s="10">
        <v>2020</v>
      </c>
      <c r="C127" s="193" t="s">
        <v>16</v>
      </c>
      <c r="D127" s="10">
        <v>402312</v>
      </c>
      <c r="E127" s="10"/>
      <c r="F127" s="10"/>
      <c r="G127" s="10"/>
      <c r="H127" s="10"/>
      <c r="I127" s="10"/>
      <c r="J127" s="10">
        <v>100</v>
      </c>
      <c r="K127" s="10"/>
      <c r="L127" s="10"/>
      <c r="M127" s="10"/>
      <c r="N127" s="10"/>
      <c r="O127" s="10"/>
      <c r="P127" s="10">
        <v>100</v>
      </c>
      <c r="Q127" s="10"/>
      <c r="R127" s="10"/>
      <c r="S127" s="10"/>
      <c r="T127" s="10"/>
      <c r="U127" s="10"/>
      <c r="V127" s="10">
        <v>100</v>
      </c>
      <c r="W127" s="193"/>
      <c r="X127" s="193"/>
      <c r="Y127" s="193"/>
      <c r="Z127" s="193"/>
      <c r="AA127" s="193"/>
      <c r="AB127" s="193"/>
      <c r="AC127" s="193"/>
      <c r="AD127" s="193"/>
    </row>
    <row xmlns:x14ac="http://schemas.microsoft.com/office/spreadsheetml/2009/9/ac" r="128" s="190" customFormat="true" ht="12" x14ac:dyDescent="0.2">
      <c r="A128" s="193" t="s">
        <v>159</v>
      </c>
      <c r="B128" s="10">
        <v>2021</v>
      </c>
      <c r="C128" s="193" t="s">
        <v>16</v>
      </c>
      <c r="D128" s="10">
        <v>406124</v>
      </c>
      <c r="E128" s="10"/>
      <c r="F128" s="10"/>
      <c r="G128" s="10"/>
      <c r="H128" s="10"/>
      <c r="I128" s="10"/>
      <c r="J128" s="10">
        <v>100</v>
      </c>
      <c r="K128" s="10"/>
      <c r="L128" s="10"/>
      <c r="M128" s="10"/>
      <c r="N128" s="10"/>
      <c r="O128" s="10"/>
      <c r="P128" s="10">
        <v>100</v>
      </c>
      <c r="Q128" s="10"/>
      <c r="R128" s="10"/>
      <c r="S128" s="10"/>
      <c r="T128" s="10"/>
      <c r="U128" s="10"/>
      <c r="V128" s="10">
        <v>100</v>
      </c>
      <c r="W128" s="193"/>
      <c r="X128" s="193"/>
      <c r="Y128" s="193"/>
      <c r="Z128" s="193"/>
      <c r="AA128" s="193"/>
      <c r="AB128" s="193"/>
      <c r="AC128" s="193"/>
      <c r="AD128" s="193"/>
    </row>
    <row xmlns:x14ac="http://schemas.microsoft.com/office/spreadsheetml/2009/9/ac" r="129" s="190" customFormat="true" ht="12" x14ac:dyDescent="0.2">
      <c r="A129" s="193" t="s">
        <v>159</v>
      </c>
      <c r="B129" s="10">
        <v>2022</v>
      </c>
      <c r="C129" s="193" t="s">
        <v>16</v>
      </c>
      <c r="D129" s="10">
        <v>407886</v>
      </c>
      <c r="E129" s="10"/>
      <c r="F129" s="10"/>
      <c r="G129" s="10"/>
      <c r="H129" s="10"/>
      <c r="I129" s="10"/>
      <c r="J129" s="10">
        <v>100</v>
      </c>
      <c r="K129" s="10"/>
      <c r="L129" s="10"/>
      <c r="M129" s="10"/>
      <c r="N129" s="10"/>
      <c r="O129" s="10"/>
      <c r="P129" s="10">
        <v>100</v>
      </c>
      <c r="Q129" s="10"/>
      <c r="R129" s="10"/>
      <c r="S129" s="10"/>
      <c r="T129" s="10"/>
      <c r="U129" s="10"/>
      <c r="V129" s="10">
        <v>100</v>
      </c>
      <c r="W129" s="193"/>
      <c r="X129" s="193"/>
      <c r="Y129" s="193"/>
      <c r="Z129" s="193"/>
      <c r="AA129" s="193"/>
      <c r="AB129" s="193"/>
      <c r="AC129" s="193"/>
      <c r="AD129" s="193"/>
    </row>
    <row xmlns:x14ac="http://schemas.microsoft.com/office/spreadsheetml/2009/9/ac" r="130" s="190" customFormat="true" ht="12" x14ac:dyDescent="0.2">
      <c r="A130" s="193" t="s">
        <v>159</v>
      </c>
      <c r="B130" s="10">
        <v>2023</v>
      </c>
      <c r="C130" s="193" t="s">
        <v>16</v>
      </c>
      <c r="D130" s="10">
        <v>408166</v>
      </c>
      <c r="E130" s="10"/>
      <c r="F130" s="10"/>
      <c r="G130" s="10"/>
      <c r="H130" s="10"/>
      <c r="I130" s="10"/>
      <c r="J130" s="10">
        <v>100</v>
      </c>
      <c r="K130" s="10"/>
      <c r="L130" s="10"/>
      <c r="M130" s="10"/>
      <c r="N130" s="10"/>
      <c r="O130" s="10"/>
      <c r="P130" s="10">
        <v>100</v>
      </c>
      <c r="Q130" s="10"/>
      <c r="R130" s="10"/>
      <c r="S130" s="10"/>
      <c r="T130" s="10"/>
      <c r="U130" s="10"/>
      <c r="V130" s="10">
        <v>100</v>
      </c>
      <c r="W130" s="193"/>
      <c r="X130" s="193"/>
      <c r="Y130" s="193"/>
      <c r="Z130" s="193"/>
      <c r="AA130" s="193"/>
      <c r="AB130" s="193"/>
      <c r="AC130" s="193"/>
      <c r="AD130" s="193"/>
    </row>
    <row xmlns:x14ac="http://schemas.microsoft.com/office/spreadsheetml/2009/9/ac" r="131" s="190" customFormat="true" ht="12" x14ac:dyDescent="0.2">
      <c r="A131" s="193" t="s">
        <v>159</v>
      </c>
      <c r="B131" s="10">
        <v>2024</v>
      </c>
      <c r="C131" s="193" t="s">
        <v>16</v>
      </c>
      <c r="D131" s="10"/>
      <c r="E131" s="10"/>
      <c r="F131" s="10"/>
      <c r="G131" s="10"/>
      <c r="H131" s="10"/>
      <c r="I131" s="10"/>
      <c r="J131" s="10"/>
      <c r="K131" s="10"/>
      <c r="L131" s="10"/>
      <c r="M131" s="10"/>
      <c r="N131" s="10"/>
      <c r="O131" s="10"/>
      <c r="P131" s="10"/>
      <c r="Q131" s="10"/>
      <c r="R131" s="10"/>
      <c r="S131" s="10"/>
      <c r="T131" s="10"/>
      <c r="U131" s="10"/>
      <c r="V131" s="10"/>
      <c r="W131" s="193"/>
      <c r="X131" s="193"/>
      <c r="Y131" s="193"/>
      <c r="Z131" s="193"/>
      <c r="AA131" s="193"/>
      <c r="AB131" s="193"/>
      <c r="AC131" s="193"/>
      <c r="AD131" s="193"/>
    </row>
    <row xmlns:x14ac="http://schemas.microsoft.com/office/spreadsheetml/2009/9/ac" r="132" s="190" customFormat="true" ht="12" x14ac:dyDescent="0.2">
      <c r="A132" s="193" t="s">
        <v>159</v>
      </c>
      <c r="B132" s="10">
        <v>2025</v>
      </c>
      <c r="C132" s="193" t="s">
        <v>16</v>
      </c>
      <c r="D132" s="10"/>
      <c r="E132" s="10"/>
      <c r="F132" s="10"/>
      <c r="G132" s="10"/>
      <c r="H132" s="10"/>
      <c r="I132" s="10"/>
      <c r="J132" s="10"/>
      <c r="K132" s="10"/>
      <c r="L132" s="10"/>
      <c r="M132" s="10"/>
      <c r="N132" s="10"/>
      <c r="O132" s="10"/>
      <c r="P132" s="10"/>
      <c r="Q132" s="10"/>
      <c r="R132" s="10"/>
      <c r="S132" s="10"/>
      <c r="T132" s="10"/>
      <c r="U132" s="10"/>
      <c r="V132" s="10"/>
      <c r="W132" s="193"/>
      <c r="X132" s="193"/>
      <c r="Y132" s="193"/>
      <c r="Z132" s="193"/>
      <c r="AA132" s="193"/>
      <c r="AB132" s="193"/>
      <c r="AC132" s="193"/>
      <c r="AD132" s="193"/>
    </row>
    <row xmlns:x14ac="http://schemas.microsoft.com/office/spreadsheetml/2009/9/ac" r="133" s="190" customFormat="true" ht="12" x14ac:dyDescent="0.2">
      <c r="A133" s="193" t="s">
        <v>159</v>
      </c>
      <c r="B133" s="10">
        <v>2026</v>
      </c>
      <c r="C133" s="193" t="s">
        <v>16</v>
      </c>
      <c r="D133" s="10"/>
      <c r="E133" s="10"/>
      <c r="F133" s="10"/>
      <c r="G133" s="10"/>
      <c r="H133" s="10"/>
      <c r="I133" s="10"/>
      <c r="J133" s="10"/>
      <c r="K133" s="10"/>
      <c r="L133" s="10"/>
      <c r="M133" s="10"/>
      <c r="N133" s="10"/>
      <c r="O133" s="10"/>
      <c r="P133" s="10"/>
      <c r="Q133" s="10"/>
      <c r="R133" s="10"/>
      <c r="S133" s="10"/>
      <c r="T133" s="10"/>
      <c r="U133" s="10"/>
      <c r="V133" s="10"/>
      <c r="W133" s="193"/>
      <c r="X133" s="193"/>
      <c r="Y133" s="193"/>
      <c r="Z133" s="193"/>
      <c r="AA133" s="193"/>
      <c r="AB133" s="193"/>
      <c r="AC133" s="193"/>
      <c r="AD133" s="193"/>
    </row>
    <row xmlns:x14ac="http://schemas.microsoft.com/office/spreadsheetml/2009/9/ac" r="134" s="190" customFormat="true" ht="12" x14ac:dyDescent="0.2">
      <c r="A134" s="193" t="s">
        <v>159</v>
      </c>
      <c r="B134" s="10">
        <v>2027</v>
      </c>
      <c r="C134" s="193" t="s">
        <v>16</v>
      </c>
      <c r="D134" s="10"/>
      <c r="E134" s="10"/>
      <c r="F134" s="10"/>
      <c r="G134" s="10"/>
      <c r="H134" s="10"/>
      <c r="I134" s="10"/>
      <c r="J134" s="10"/>
      <c r="K134" s="10"/>
      <c r="L134" s="10"/>
      <c r="M134" s="10"/>
      <c r="N134" s="10"/>
      <c r="O134" s="10"/>
      <c r="P134" s="10"/>
      <c r="Q134" s="10"/>
      <c r="R134" s="10"/>
      <c r="S134" s="10"/>
      <c r="T134" s="10"/>
      <c r="U134" s="10"/>
      <c r="V134" s="10"/>
      <c r="W134" s="193"/>
      <c r="X134" s="193"/>
      <c r="Y134" s="193"/>
      <c r="Z134" s="193"/>
      <c r="AA134" s="193"/>
      <c r="AB134" s="193"/>
      <c r="AC134" s="193"/>
      <c r="AD134" s="193"/>
    </row>
    <row xmlns:x14ac="http://schemas.microsoft.com/office/spreadsheetml/2009/9/ac" r="135" s="190" customFormat="true" ht="12" x14ac:dyDescent="0.2">
      <c r="A135" s="193" t="s">
        <v>159</v>
      </c>
      <c r="B135" s="10">
        <v>2028</v>
      </c>
      <c r="C135" s="193" t="s">
        <v>16</v>
      </c>
      <c r="D135" s="10"/>
      <c r="E135" s="10"/>
      <c r="F135" s="10"/>
      <c r="G135" s="10"/>
      <c r="H135" s="10"/>
      <c r="I135" s="10"/>
      <c r="J135" s="10"/>
      <c r="K135" s="10"/>
      <c r="L135" s="10"/>
      <c r="M135" s="10"/>
      <c r="N135" s="10"/>
      <c r="O135" s="10"/>
      <c r="P135" s="10"/>
      <c r="Q135" s="10"/>
      <c r="R135" s="10"/>
      <c r="S135" s="10"/>
      <c r="T135" s="10"/>
      <c r="U135" s="10"/>
      <c r="V135" s="10"/>
      <c r="W135" s="193"/>
      <c r="X135" s="193"/>
      <c r="Y135" s="193"/>
      <c r="Z135" s="193"/>
      <c r="AA135" s="193"/>
      <c r="AB135" s="193"/>
      <c r="AC135" s="193"/>
      <c r="AD135" s="193"/>
    </row>
    <row xmlns:x14ac="http://schemas.microsoft.com/office/spreadsheetml/2009/9/ac" r="136" s="190" customFormat="true" ht="12" x14ac:dyDescent="0.2">
      <c r="A136" s="193" t="s">
        <v>159</v>
      </c>
      <c r="B136" s="10">
        <v>2029</v>
      </c>
      <c r="C136" s="193" t="s">
        <v>16</v>
      </c>
      <c r="D136" s="10"/>
      <c r="E136" s="10"/>
      <c r="F136" s="10"/>
      <c r="G136" s="10"/>
      <c r="H136" s="10"/>
      <c r="I136" s="10"/>
      <c r="J136" s="10"/>
      <c r="K136" s="10"/>
      <c r="L136" s="10"/>
      <c r="M136" s="10"/>
      <c r="N136" s="10"/>
      <c r="O136" s="10"/>
      <c r="P136" s="10"/>
      <c r="Q136" s="10"/>
      <c r="R136" s="10"/>
      <c r="S136" s="10"/>
      <c r="T136" s="10"/>
      <c r="U136" s="10"/>
      <c r="V136" s="10"/>
      <c r="W136" s="193"/>
      <c r="X136" s="193"/>
      <c r="Y136" s="193"/>
      <c r="Z136" s="193"/>
      <c r="AA136" s="193"/>
      <c r="AB136" s="193"/>
      <c r="AC136" s="193"/>
      <c r="AD136" s="193"/>
    </row>
    <row xmlns:x14ac="http://schemas.microsoft.com/office/spreadsheetml/2009/9/ac" r="137" s="190" customFormat="true" ht="12" x14ac:dyDescent="0.2">
      <c r="A137" s="193" t="s">
        <v>159</v>
      </c>
      <c r="B137" s="10">
        <v>2030</v>
      </c>
      <c r="C137" s="193" t="s">
        <v>16</v>
      </c>
      <c r="D137" s="10"/>
      <c r="E137" s="10"/>
      <c r="F137" s="10"/>
      <c r="G137" s="10"/>
      <c r="H137" s="10"/>
      <c r="I137" s="10"/>
      <c r="J137" s="10"/>
      <c r="K137" s="10"/>
      <c r="L137" s="10"/>
      <c r="M137" s="10"/>
      <c r="N137" s="10"/>
      <c r="O137" s="10"/>
      <c r="P137" s="10"/>
      <c r="Q137" s="10"/>
      <c r="R137" s="10"/>
      <c r="S137" s="10"/>
      <c r="T137" s="10"/>
      <c r="U137" s="10"/>
      <c r="V137" s="10"/>
      <c r="W137" s="193"/>
      <c r="X137" s="193"/>
      <c r="Y137" s="193"/>
      <c r="Z137" s="193"/>
      <c r="AA137" s="193"/>
      <c r="AB137" s="193"/>
      <c r="AC137" s="193"/>
      <c r="AD137" s="193"/>
    </row>
    <row xmlns:x14ac="http://schemas.microsoft.com/office/spreadsheetml/2009/9/ac" r="138" s="190" customFormat="true" ht="12" x14ac:dyDescent="0.2">
      <c r="A138" s="193" t="s">
        <v>159</v>
      </c>
      <c r="B138" s="10">
        <v>2000</v>
      </c>
      <c r="C138" s="193" t="s">
        <v>17</v>
      </c>
      <c r="D138" s="10">
        <v>794404</v>
      </c>
      <c r="E138" s="10"/>
      <c r="F138" s="10">
        <v>66.111206986587604</v>
      </c>
      <c r="G138" s="10"/>
      <c r="H138" s="10"/>
      <c r="I138" s="10">
        <v>33.888793013412403</v>
      </c>
      <c r="J138" s="10">
        <v>66.111206986587604</v>
      </c>
      <c r="K138" s="10"/>
      <c r="L138" s="10"/>
      <c r="M138" s="10"/>
      <c r="N138" s="10"/>
      <c r="O138" s="10"/>
      <c r="P138" s="10">
        <v>100</v>
      </c>
      <c r="Q138" s="10"/>
      <c r="R138" s="10"/>
      <c r="S138" s="10"/>
      <c r="T138" s="10"/>
      <c r="U138" s="10"/>
      <c r="V138" s="10">
        <v>100</v>
      </c>
      <c r="W138" s="193"/>
      <c r="X138" s="193"/>
      <c r="Y138" s="193"/>
      <c r="Z138" s="193"/>
      <c r="AA138" s="193"/>
      <c r="AB138" s="193"/>
      <c r="AC138" s="193"/>
      <c r="AD138" s="193"/>
    </row>
    <row xmlns:x14ac="http://schemas.microsoft.com/office/spreadsheetml/2009/9/ac" r="139" s="190" customFormat="true" ht="12" x14ac:dyDescent="0.2">
      <c r="A139" s="193" t="s">
        <v>159</v>
      </c>
      <c r="B139" s="10">
        <v>2001</v>
      </c>
      <c r="C139" s="193" t="s">
        <v>17</v>
      </c>
      <c r="D139" s="10">
        <v>801670</v>
      </c>
      <c r="E139" s="10"/>
      <c r="F139" s="10">
        <v>66.111206986587604</v>
      </c>
      <c r="G139" s="10"/>
      <c r="H139" s="10"/>
      <c r="I139" s="10">
        <v>33.888793013412403</v>
      </c>
      <c r="J139" s="10">
        <v>66.111206986587604</v>
      </c>
      <c r="K139" s="10"/>
      <c r="L139" s="10"/>
      <c r="M139" s="10"/>
      <c r="N139" s="10"/>
      <c r="O139" s="10"/>
      <c r="P139" s="10">
        <v>100</v>
      </c>
      <c r="Q139" s="10"/>
      <c r="R139" s="10"/>
      <c r="S139" s="10"/>
      <c r="T139" s="10"/>
      <c r="U139" s="10"/>
      <c r="V139" s="10">
        <v>100</v>
      </c>
      <c r="W139" s="193"/>
      <c r="X139" s="193"/>
      <c r="Y139" s="193"/>
      <c r="Z139" s="193"/>
      <c r="AA139" s="193"/>
      <c r="AB139" s="193"/>
      <c r="AC139" s="193"/>
      <c r="AD139" s="193"/>
    </row>
    <row xmlns:x14ac="http://schemas.microsoft.com/office/spreadsheetml/2009/9/ac" r="140" s="190" customFormat="true" ht="12" x14ac:dyDescent="0.2">
      <c r="A140" s="193" t="s">
        <v>159</v>
      </c>
      <c r="B140" s="10">
        <v>2002</v>
      </c>
      <c r="C140" s="193" t="s">
        <v>17</v>
      </c>
      <c r="D140" s="10">
        <v>807305</v>
      </c>
      <c r="E140" s="10"/>
      <c r="F140" s="10">
        <v>66.111206986587604</v>
      </c>
      <c r="G140" s="10"/>
      <c r="H140" s="10"/>
      <c r="I140" s="10">
        <v>33.888793013412403</v>
      </c>
      <c r="J140" s="10">
        <v>66.111206986587604</v>
      </c>
      <c r="K140" s="10"/>
      <c r="L140" s="10"/>
      <c r="M140" s="10"/>
      <c r="N140" s="10"/>
      <c r="O140" s="10"/>
      <c r="P140" s="10">
        <v>100</v>
      </c>
      <c r="Q140" s="10"/>
      <c r="R140" s="10"/>
      <c r="S140" s="10"/>
      <c r="T140" s="10"/>
      <c r="U140" s="10"/>
      <c r="V140" s="10">
        <v>100</v>
      </c>
      <c r="W140" s="193"/>
      <c r="X140" s="193"/>
      <c r="Y140" s="193"/>
      <c r="Z140" s="193"/>
      <c r="AA140" s="193"/>
      <c r="AB140" s="193"/>
      <c r="AC140" s="193"/>
      <c r="AD140" s="193"/>
    </row>
    <row xmlns:x14ac="http://schemas.microsoft.com/office/spreadsheetml/2009/9/ac" r="141" s="190" customFormat="true" ht="12" x14ac:dyDescent="0.2">
      <c r="A141" s="193" t="s">
        <v>159</v>
      </c>
      <c r="B141" s="10">
        <v>2003</v>
      </c>
      <c r="C141" s="193" t="s">
        <v>17</v>
      </c>
      <c r="D141" s="10">
        <v>810749</v>
      </c>
      <c r="E141" s="10"/>
      <c r="F141" s="10">
        <v>66.111206986587604</v>
      </c>
      <c r="G141" s="10"/>
      <c r="H141" s="10"/>
      <c r="I141" s="10">
        <v>33.888793013412403</v>
      </c>
      <c r="J141" s="10">
        <v>66.111206986587604</v>
      </c>
      <c r="K141" s="10"/>
      <c r="L141" s="10"/>
      <c r="M141" s="10"/>
      <c r="N141" s="10"/>
      <c r="O141" s="10"/>
      <c r="P141" s="10">
        <v>100</v>
      </c>
      <c r="Q141" s="10"/>
      <c r="R141" s="10"/>
      <c r="S141" s="10"/>
      <c r="T141" s="10"/>
      <c r="U141" s="10"/>
      <c r="V141" s="10">
        <v>100</v>
      </c>
      <c r="W141" s="193"/>
      <c r="X141" s="193"/>
      <c r="Y141" s="193"/>
      <c r="Z141" s="193"/>
      <c r="AA141" s="193"/>
      <c r="AB141" s="193"/>
      <c r="AC141" s="193"/>
      <c r="AD141" s="193"/>
    </row>
    <row xmlns:x14ac="http://schemas.microsoft.com/office/spreadsheetml/2009/9/ac" r="142" s="190" customFormat="true" ht="12" x14ac:dyDescent="0.2">
      <c r="A142" s="193" t="s">
        <v>159</v>
      </c>
      <c r="B142" s="10">
        <v>2004</v>
      </c>
      <c r="C142" s="193" t="s">
        <v>17</v>
      </c>
      <c r="D142" s="10">
        <v>808423</v>
      </c>
      <c r="E142" s="10"/>
      <c r="F142" s="10">
        <v>66.111206986587604</v>
      </c>
      <c r="G142" s="10"/>
      <c r="H142" s="10"/>
      <c r="I142" s="10">
        <v>33.888793013412403</v>
      </c>
      <c r="J142" s="10">
        <v>66.111206986587604</v>
      </c>
      <c r="K142" s="10"/>
      <c r="L142" s="10"/>
      <c r="M142" s="10"/>
      <c r="N142" s="10"/>
      <c r="O142" s="10"/>
      <c r="P142" s="10">
        <v>100</v>
      </c>
      <c r="Q142" s="10"/>
      <c r="R142" s="10"/>
      <c r="S142" s="10"/>
      <c r="T142" s="10"/>
      <c r="U142" s="10"/>
      <c r="V142" s="10">
        <v>100</v>
      </c>
      <c r="W142" s="193"/>
      <c r="X142" s="193"/>
      <c r="Y142" s="193"/>
      <c r="Z142" s="193"/>
      <c r="AA142" s="193"/>
      <c r="AB142" s="193"/>
      <c r="AC142" s="193"/>
      <c r="AD142" s="193"/>
    </row>
    <row xmlns:x14ac="http://schemas.microsoft.com/office/spreadsheetml/2009/9/ac" r="143" s="190" customFormat="true" ht="12" x14ac:dyDescent="0.2">
      <c r="A143" s="193" t="s">
        <v>159</v>
      </c>
      <c r="B143" s="10">
        <v>2005</v>
      </c>
      <c r="C143" s="193" t="s">
        <v>17</v>
      </c>
      <c r="D143" s="10">
        <v>804436</v>
      </c>
      <c r="E143" s="10"/>
      <c r="F143" s="10">
        <v>68.317201172661044</v>
      </c>
      <c r="G143" s="10"/>
      <c r="H143" s="10"/>
      <c r="I143" s="10">
        <v>31.68279882733896</v>
      </c>
      <c r="J143" s="10">
        <v>68.317201172661044</v>
      </c>
      <c r="K143" s="10"/>
      <c r="L143" s="10"/>
      <c r="M143" s="10"/>
      <c r="N143" s="10"/>
      <c r="O143" s="10"/>
      <c r="P143" s="10">
        <v>100</v>
      </c>
      <c r="Q143" s="10"/>
      <c r="R143" s="10"/>
      <c r="S143" s="10"/>
      <c r="T143" s="10"/>
      <c r="U143" s="10"/>
      <c r="V143" s="10">
        <v>100</v>
      </c>
      <c r="W143" s="193"/>
      <c r="X143" s="193"/>
      <c r="Y143" s="193"/>
      <c r="Z143" s="193"/>
      <c r="AA143" s="193"/>
      <c r="AB143" s="193"/>
      <c r="AC143" s="193"/>
      <c r="AD143" s="193"/>
    </row>
    <row xmlns:x14ac="http://schemas.microsoft.com/office/spreadsheetml/2009/9/ac" r="144" s="190" customFormat="true" ht="12" x14ac:dyDescent="0.2">
      <c r="A144" s="193" t="s">
        <v>159</v>
      </c>
      <c r="B144" s="10">
        <v>2006</v>
      </c>
      <c r="C144" s="193" t="s">
        <v>17</v>
      </c>
      <c r="D144" s="10">
        <v>798752</v>
      </c>
      <c r="E144" s="10"/>
      <c r="F144" s="10">
        <v>70.523195358735393</v>
      </c>
      <c r="G144" s="10"/>
      <c r="H144" s="10"/>
      <c r="I144" s="10">
        <v>29.476804641264611</v>
      </c>
      <c r="J144" s="10">
        <v>70.523195358735393</v>
      </c>
      <c r="K144" s="10"/>
      <c r="L144" s="10"/>
      <c r="M144" s="10"/>
      <c r="N144" s="10"/>
      <c r="O144" s="10"/>
      <c r="P144" s="10">
        <v>100</v>
      </c>
      <c r="Q144" s="10"/>
      <c r="R144" s="10"/>
      <c r="S144" s="10"/>
      <c r="T144" s="10"/>
      <c r="U144" s="10"/>
      <c r="V144" s="10">
        <v>100</v>
      </c>
      <c r="W144" s="193"/>
      <c r="X144" s="193"/>
      <c r="Y144" s="193"/>
      <c r="Z144" s="193"/>
      <c r="AA144" s="193"/>
      <c r="AB144" s="193"/>
      <c r="AC144" s="193"/>
      <c r="AD144" s="193"/>
    </row>
    <row xmlns:x14ac="http://schemas.microsoft.com/office/spreadsheetml/2009/9/ac" r="145" s="190" customFormat="true" ht="12" x14ac:dyDescent="0.2">
      <c r="A145" s="193" t="s">
        <v>159</v>
      </c>
      <c r="B145" s="10">
        <v>2007</v>
      </c>
      <c r="C145" s="193" t="s">
        <v>17</v>
      </c>
      <c r="D145" s="10">
        <v>791119</v>
      </c>
      <c r="E145" s="10"/>
      <c r="F145" s="10">
        <v>72.729189544808833</v>
      </c>
      <c r="G145" s="10"/>
      <c r="H145" s="10"/>
      <c r="I145" s="10">
        <v>27.270810455191171</v>
      </c>
      <c r="J145" s="10">
        <v>72.729189544808833</v>
      </c>
      <c r="K145" s="10"/>
      <c r="L145" s="10"/>
      <c r="M145" s="10">
        <v>72.212667665705339</v>
      </c>
      <c r="N145" s="10"/>
      <c r="O145" s="10"/>
      <c r="P145" s="10">
        <v>27.787332334294661</v>
      </c>
      <c r="Q145" s="10"/>
      <c r="R145" s="10"/>
      <c r="S145" s="10"/>
      <c r="T145" s="10"/>
      <c r="U145" s="10"/>
      <c r="V145" s="10">
        <v>100</v>
      </c>
      <c r="W145" s="193"/>
      <c r="X145" s="193"/>
      <c r="Y145" s="193"/>
      <c r="Z145" s="193"/>
      <c r="AA145" s="193"/>
      <c r="AB145" s="193"/>
      <c r="AC145" s="193"/>
      <c r="AD145" s="193"/>
    </row>
    <row xmlns:x14ac="http://schemas.microsoft.com/office/spreadsheetml/2009/9/ac" r="146" s="190" customFormat="true" ht="12" x14ac:dyDescent="0.2">
      <c r="A146" s="193" t="s">
        <v>159</v>
      </c>
      <c r="B146" s="10">
        <v>2008</v>
      </c>
      <c r="C146" s="193" t="s">
        <v>17</v>
      </c>
      <c r="D146" s="10">
        <v>781622</v>
      </c>
      <c r="E146" s="10"/>
      <c r="F146" s="10">
        <v>74.935183730882272</v>
      </c>
      <c r="G146" s="10"/>
      <c r="H146" s="10"/>
      <c r="I146" s="10">
        <v>25.064816269117731</v>
      </c>
      <c r="J146" s="10">
        <v>74.935183730882272</v>
      </c>
      <c r="K146" s="10"/>
      <c r="L146" s="10"/>
      <c r="M146" s="10">
        <v>72.212667665705339</v>
      </c>
      <c r="N146" s="10"/>
      <c r="O146" s="10"/>
      <c r="P146" s="10">
        <v>27.787332334294661</v>
      </c>
      <c r="Q146" s="10"/>
      <c r="R146" s="10"/>
      <c r="S146" s="10"/>
      <c r="T146" s="10"/>
      <c r="U146" s="10"/>
      <c r="V146" s="10">
        <v>100</v>
      </c>
      <c r="W146" s="193"/>
      <c r="X146" s="193"/>
      <c r="Y146" s="193"/>
      <c r="Z146" s="193"/>
      <c r="AA146" s="193"/>
      <c r="AB146" s="193"/>
      <c r="AC146" s="193"/>
      <c r="AD146" s="193"/>
    </row>
    <row xmlns:x14ac="http://schemas.microsoft.com/office/spreadsheetml/2009/9/ac" r="147" s="190" customFormat="true" ht="12" x14ac:dyDescent="0.2">
      <c r="A147" s="193" t="s">
        <v>159</v>
      </c>
      <c r="B147" s="10">
        <v>2009</v>
      </c>
      <c r="C147" s="193" t="s">
        <v>17</v>
      </c>
      <c r="D147" s="10">
        <v>771043</v>
      </c>
      <c r="E147" s="10"/>
      <c r="F147" s="10">
        <v>77.141177916955712</v>
      </c>
      <c r="G147" s="10"/>
      <c r="H147" s="10"/>
      <c r="I147" s="10">
        <v>22.858822083044291</v>
      </c>
      <c r="J147" s="10">
        <v>77.141177916955712</v>
      </c>
      <c r="K147" s="10"/>
      <c r="L147" s="10"/>
      <c r="M147" s="10">
        <v>72.212667665705339</v>
      </c>
      <c r="N147" s="10"/>
      <c r="O147" s="10"/>
      <c r="P147" s="10">
        <v>27.787332334294661</v>
      </c>
      <c r="Q147" s="10"/>
      <c r="R147" s="10"/>
      <c r="S147" s="10"/>
      <c r="T147" s="10"/>
      <c r="U147" s="10"/>
      <c r="V147" s="10">
        <v>100</v>
      </c>
      <c r="W147" s="193"/>
      <c r="X147" s="193"/>
      <c r="Y147" s="193"/>
      <c r="Z147" s="193"/>
      <c r="AA147" s="193"/>
      <c r="AB147" s="193"/>
      <c r="AC147" s="193"/>
      <c r="AD147" s="193"/>
    </row>
    <row xmlns:x14ac="http://schemas.microsoft.com/office/spreadsheetml/2009/9/ac" r="148" s="190" customFormat="true" ht="12" x14ac:dyDescent="0.2">
      <c r="A148" s="193" t="s">
        <v>159</v>
      </c>
      <c r="B148" s="10">
        <v>2010</v>
      </c>
      <c r="C148" s="193" t="s">
        <v>17</v>
      </c>
      <c r="D148" s="10">
        <v>760895</v>
      </c>
      <c r="E148" s="10"/>
      <c r="F148" s="10">
        <v>79.347172103029152</v>
      </c>
      <c r="G148" s="10"/>
      <c r="H148" s="10"/>
      <c r="I148" s="10">
        <v>20.652827896970852</v>
      </c>
      <c r="J148" s="10">
        <v>79.347172103029152</v>
      </c>
      <c r="K148" s="10"/>
      <c r="L148" s="10"/>
      <c r="M148" s="10">
        <v>72.212667665705339</v>
      </c>
      <c r="N148" s="10"/>
      <c r="O148" s="10"/>
      <c r="P148" s="10">
        <v>27.787332334294661</v>
      </c>
      <c r="Q148" s="10"/>
      <c r="R148" s="10"/>
      <c r="S148" s="10"/>
      <c r="T148" s="10"/>
      <c r="U148" s="10"/>
      <c r="V148" s="10">
        <v>100</v>
      </c>
      <c r="W148" s="193"/>
      <c r="X148" s="193"/>
      <c r="Y148" s="193"/>
      <c r="Z148" s="193"/>
      <c r="AA148" s="193"/>
      <c r="AB148" s="193"/>
      <c r="AC148" s="193"/>
      <c r="AD148" s="193"/>
    </row>
    <row xmlns:x14ac="http://schemas.microsoft.com/office/spreadsheetml/2009/9/ac" r="149" s="190" customFormat="true" ht="12" x14ac:dyDescent="0.2">
      <c r="A149" s="193" t="s">
        <v>159</v>
      </c>
      <c r="B149" s="10">
        <v>2011</v>
      </c>
      <c r="C149" s="193" t="s">
        <v>17</v>
      </c>
      <c r="D149" s="10">
        <v>752983</v>
      </c>
      <c r="E149" s="10"/>
      <c r="F149" s="10">
        <v>81.553166289102592</v>
      </c>
      <c r="G149" s="10"/>
      <c r="H149" s="10"/>
      <c r="I149" s="10">
        <v>18.446833710897408</v>
      </c>
      <c r="J149" s="10">
        <v>81.553166289102592</v>
      </c>
      <c r="K149" s="10"/>
      <c r="L149" s="10"/>
      <c r="M149" s="10">
        <v>72.212667665705339</v>
      </c>
      <c r="N149" s="10"/>
      <c r="O149" s="10"/>
      <c r="P149" s="10">
        <v>27.787332334294661</v>
      </c>
      <c r="Q149" s="10"/>
      <c r="R149" s="10"/>
      <c r="S149" s="10"/>
      <c r="T149" s="10"/>
      <c r="U149" s="10"/>
      <c r="V149" s="10">
        <v>100</v>
      </c>
      <c r="W149" s="193"/>
      <c r="X149" s="193"/>
      <c r="Y149" s="193"/>
      <c r="Z149" s="193"/>
      <c r="AA149" s="193"/>
      <c r="AB149" s="193"/>
      <c r="AC149" s="193"/>
      <c r="AD149" s="193"/>
    </row>
    <row xmlns:x14ac="http://schemas.microsoft.com/office/spreadsheetml/2009/9/ac" r="150" s="190" customFormat="true" ht="12" x14ac:dyDescent="0.2">
      <c r="A150" s="193" t="s">
        <v>159</v>
      </c>
      <c r="B150" s="10">
        <v>2012</v>
      </c>
      <c r="C150" s="193" t="s">
        <v>17</v>
      </c>
      <c r="D150" s="10">
        <v>746799</v>
      </c>
      <c r="E150" s="10"/>
      <c r="F150" s="10">
        <v>83.759160475176031</v>
      </c>
      <c r="G150" s="10">
        <v>66.734179999999995</v>
      </c>
      <c r="H150" s="10">
        <v>17.02498047517604</v>
      </c>
      <c r="I150" s="10">
        <v>16.240839524823969</v>
      </c>
      <c r="J150" s="10">
        <v>0</v>
      </c>
      <c r="K150" s="10"/>
      <c r="L150" s="10"/>
      <c r="M150" s="10">
        <v>74.401499227255044</v>
      </c>
      <c r="N150" s="10"/>
      <c r="O150" s="10"/>
      <c r="P150" s="10">
        <v>25.598500772744959</v>
      </c>
      <c r="Q150" s="10"/>
      <c r="R150" s="10"/>
      <c r="S150" s="10">
        <v>61.873420000000003</v>
      </c>
      <c r="T150" s="10"/>
      <c r="U150" s="10"/>
      <c r="V150" s="10">
        <v>38.126579999999997</v>
      </c>
      <c r="W150" s="193"/>
      <c r="X150" s="193"/>
      <c r="Y150" s="193"/>
      <c r="Z150" s="193"/>
      <c r="AA150" s="193"/>
      <c r="AB150" s="193"/>
      <c r="AC150" s="193"/>
      <c r="AD150" s="193"/>
    </row>
    <row xmlns:x14ac="http://schemas.microsoft.com/office/spreadsheetml/2009/9/ac" r="151" s="190" customFormat="true" ht="12" x14ac:dyDescent="0.2">
      <c r="A151" s="193" t="s">
        <v>159</v>
      </c>
      <c r="B151" s="10">
        <v>2013</v>
      </c>
      <c r="C151" s="193" t="s">
        <v>17</v>
      </c>
      <c r="D151" s="10">
        <v>742563</v>
      </c>
      <c r="E151" s="10"/>
      <c r="F151" s="10">
        <v>85.965154661249471</v>
      </c>
      <c r="G151" s="10">
        <v>66.734179999999995</v>
      </c>
      <c r="H151" s="10">
        <v>19.23097466124948</v>
      </c>
      <c r="I151" s="10">
        <v>14.034845338750531</v>
      </c>
      <c r="J151" s="10">
        <v>0</v>
      </c>
      <c r="K151" s="10"/>
      <c r="L151" s="10"/>
      <c r="M151" s="10">
        <v>76.590330788804749</v>
      </c>
      <c r="N151" s="10"/>
      <c r="O151" s="10"/>
      <c r="P151" s="10">
        <v>23.409669211195251</v>
      </c>
      <c r="Q151" s="10"/>
      <c r="R151" s="10"/>
      <c r="S151" s="10">
        <v>61.873420000000003</v>
      </c>
      <c r="T151" s="10"/>
      <c r="U151" s="10"/>
      <c r="V151" s="10">
        <v>38.126579999999997</v>
      </c>
      <c r="W151" s="193"/>
      <c r="X151" s="193"/>
      <c r="Y151" s="193"/>
      <c r="Z151" s="193"/>
      <c r="AA151" s="193"/>
      <c r="AB151" s="193"/>
      <c r="AC151" s="193"/>
      <c r="AD151" s="193"/>
    </row>
    <row xmlns:x14ac="http://schemas.microsoft.com/office/spreadsheetml/2009/9/ac" r="152" s="190" customFormat="true" ht="12" x14ac:dyDescent="0.2">
      <c r="A152" s="193" t="s">
        <v>159</v>
      </c>
      <c r="B152" s="10">
        <v>2014</v>
      </c>
      <c r="C152" s="193" t="s">
        <v>17</v>
      </c>
      <c r="D152" s="10">
        <v>740476</v>
      </c>
      <c r="E152" s="10"/>
      <c r="F152" s="10">
        <v>88.171148847322911</v>
      </c>
      <c r="G152" s="10">
        <v>66.734179999999995</v>
      </c>
      <c r="H152" s="10">
        <v>21.43696884732292</v>
      </c>
      <c r="I152" s="10">
        <v>11.828851152677091</v>
      </c>
      <c r="J152" s="10">
        <v>0</v>
      </c>
      <c r="K152" s="10"/>
      <c r="L152" s="10"/>
      <c r="M152" s="10">
        <v>78.779162350354454</v>
      </c>
      <c r="N152" s="10"/>
      <c r="O152" s="10"/>
      <c r="P152" s="10">
        <v>21.220837649645549</v>
      </c>
      <c r="Q152" s="10"/>
      <c r="R152" s="10"/>
      <c r="S152" s="10">
        <v>61.873420000000003</v>
      </c>
      <c r="T152" s="10"/>
      <c r="U152" s="10"/>
      <c r="V152" s="10">
        <v>38.126579999999997</v>
      </c>
      <c r="W152" s="193"/>
      <c r="X152" s="193"/>
      <c r="Y152" s="193"/>
      <c r="Z152" s="193"/>
      <c r="AA152" s="193"/>
      <c r="AB152" s="193"/>
      <c r="AC152" s="193"/>
      <c r="AD152" s="193"/>
    </row>
    <row xmlns:x14ac="http://schemas.microsoft.com/office/spreadsheetml/2009/9/ac" r="153" s="190" customFormat="true" ht="12" x14ac:dyDescent="0.2">
      <c r="A153" s="193" t="s">
        <v>159</v>
      </c>
      <c r="B153" s="10">
        <v>2015</v>
      </c>
      <c r="C153" s="193" t="s">
        <v>17</v>
      </c>
      <c r="D153" s="10">
        <v>740393</v>
      </c>
      <c r="E153" s="10"/>
      <c r="F153" s="10">
        <v>90.37714303339726</v>
      </c>
      <c r="G153" s="10">
        <v>66.734179999999995</v>
      </c>
      <c r="H153" s="10">
        <v>23.642963033397269</v>
      </c>
      <c r="I153" s="10">
        <v>9.6228569666027397</v>
      </c>
      <c r="J153" s="10">
        <v>0</v>
      </c>
      <c r="K153" s="10"/>
      <c r="L153" s="10"/>
      <c r="M153" s="10">
        <v>80.967993911904159</v>
      </c>
      <c r="N153" s="10"/>
      <c r="O153" s="10"/>
      <c r="P153" s="10">
        <v>19.032006088095841</v>
      </c>
      <c r="Q153" s="10"/>
      <c r="R153" s="10"/>
      <c r="S153" s="10">
        <v>61.873420000000003</v>
      </c>
      <c r="T153" s="10"/>
      <c r="U153" s="10"/>
      <c r="V153" s="10">
        <v>38.126579999999997</v>
      </c>
      <c r="W153" s="193"/>
      <c r="X153" s="193"/>
      <c r="Y153" s="193"/>
      <c r="Z153" s="193"/>
      <c r="AA153" s="193"/>
      <c r="AB153" s="193"/>
      <c r="AC153" s="193"/>
      <c r="AD153" s="193"/>
    </row>
    <row xmlns:x14ac="http://schemas.microsoft.com/office/spreadsheetml/2009/9/ac" r="154" s="190" customFormat="true" ht="12" x14ac:dyDescent="0.2">
      <c r="A154" s="193" t="s">
        <v>159</v>
      </c>
      <c r="B154" s="10">
        <v>2016</v>
      </c>
      <c r="C154" s="193" t="s">
        <v>17</v>
      </c>
      <c r="D154" s="10">
        <v>741318</v>
      </c>
      <c r="E154" s="10"/>
      <c r="F154" s="10">
        <v>92.5831372194707</v>
      </c>
      <c r="G154" s="10">
        <v>66.734179999999995</v>
      </c>
      <c r="H154" s="10">
        <v>25.848957219470709</v>
      </c>
      <c r="I154" s="10">
        <v>7.4168627805292999</v>
      </c>
      <c r="J154" s="10">
        <v>0</v>
      </c>
      <c r="K154" s="10"/>
      <c r="L154" s="10"/>
      <c r="M154" s="10">
        <v>83.156825473453864</v>
      </c>
      <c r="N154" s="10"/>
      <c r="O154" s="10"/>
      <c r="P154" s="10">
        <v>16.843174526546139</v>
      </c>
      <c r="Q154" s="10"/>
      <c r="R154" s="10"/>
      <c r="S154" s="10">
        <v>61.873420000000003</v>
      </c>
      <c r="T154" s="10"/>
      <c r="U154" s="10"/>
      <c r="V154" s="10">
        <v>38.126579999999997</v>
      </c>
      <c r="W154" s="193"/>
      <c r="X154" s="193"/>
      <c r="Y154" s="193"/>
      <c r="Z154" s="193"/>
      <c r="AA154" s="193"/>
      <c r="AB154" s="193"/>
      <c r="AC154" s="193"/>
      <c r="AD154" s="193"/>
    </row>
    <row xmlns:x14ac="http://schemas.microsoft.com/office/spreadsheetml/2009/9/ac" r="155" s="190" customFormat="true" ht="12" x14ac:dyDescent="0.2">
      <c r="A155" s="193" t="s">
        <v>159</v>
      </c>
      <c r="B155" s="10">
        <v>2017</v>
      </c>
      <c r="C155" s="193" t="s">
        <v>17</v>
      </c>
      <c r="D155" s="10">
        <v>742574</v>
      </c>
      <c r="E155" s="10"/>
      <c r="F155" s="10">
        <v>94.78913140554414</v>
      </c>
      <c r="G155" s="10">
        <v>66.734179999999995</v>
      </c>
      <c r="H155" s="10">
        <v>28.054951405544141</v>
      </c>
      <c r="I155" s="10">
        <v>5.2108685944558601</v>
      </c>
      <c r="J155" s="10">
        <v>0</v>
      </c>
      <c r="K155" s="10"/>
      <c r="L155" s="10"/>
      <c r="M155" s="10">
        <v>85.345657035003569</v>
      </c>
      <c r="N155" s="10"/>
      <c r="O155" s="10"/>
      <c r="P155" s="10">
        <v>14.654342964996429</v>
      </c>
      <c r="Q155" s="10"/>
      <c r="R155" s="10"/>
      <c r="S155" s="10">
        <v>61.873420000000003</v>
      </c>
      <c r="T155" s="10"/>
      <c r="U155" s="10"/>
      <c r="V155" s="10">
        <v>38.126579999999997</v>
      </c>
      <c r="W155" s="193"/>
      <c r="X155" s="193"/>
      <c r="Y155" s="193"/>
      <c r="Z155" s="193"/>
      <c r="AA155" s="193"/>
      <c r="AB155" s="193"/>
      <c r="AC155" s="193"/>
      <c r="AD155" s="193"/>
    </row>
    <row xmlns:x14ac="http://schemas.microsoft.com/office/spreadsheetml/2009/9/ac" r="156" s="190" customFormat="true" ht="12" x14ac:dyDescent="0.2">
      <c r="A156" s="193" t="s">
        <v>159</v>
      </c>
      <c r="B156" s="10">
        <v>2018</v>
      </c>
      <c r="C156" s="193" t="s">
        <v>17</v>
      </c>
      <c r="D156" s="10">
        <v>744077</v>
      </c>
      <c r="E156" s="10"/>
      <c r="F156" s="10">
        <v>96.99512559161758</v>
      </c>
      <c r="G156" s="10">
        <v>66.734179999999995</v>
      </c>
      <c r="H156" s="10">
        <v>30.260945591617581</v>
      </c>
      <c r="I156" s="10">
        <v>3.0048744083824199</v>
      </c>
      <c r="J156" s="10">
        <v>0</v>
      </c>
      <c r="K156" s="10"/>
      <c r="L156" s="10"/>
      <c r="M156" s="10">
        <v>87.534488596553274</v>
      </c>
      <c r="N156" s="10"/>
      <c r="O156" s="10"/>
      <c r="P156" s="10">
        <v>12.46551140344673</v>
      </c>
      <c r="Q156" s="10"/>
      <c r="R156" s="10"/>
      <c r="S156" s="10">
        <v>61.873420000000003</v>
      </c>
      <c r="T156" s="10"/>
      <c r="U156" s="10"/>
      <c r="V156" s="10">
        <v>38.126579999999997</v>
      </c>
      <c r="W156" s="193"/>
      <c r="X156" s="193"/>
      <c r="Y156" s="193"/>
      <c r="Z156" s="193"/>
      <c r="AA156" s="193"/>
      <c r="AB156" s="193"/>
      <c r="AC156" s="193"/>
      <c r="AD156" s="193"/>
    </row>
    <row xmlns:x14ac="http://schemas.microsoft.com/office/spreadsheetml/2009/9/ac" r="157" s="190" customFormat="true" ht="12" x14ac:dyDescent="0.2">
      <c r="A157" s="193" t="s">
        <v>159</v>
      </c>
      <c r="B157" s="10">
        <v>2019</v>
      </c>
      <c r="C157" s="193" t="s">
        <v>17</v>
      </c>
      <c r="D157" s="10">
        <v>745585</v>
      </c>
      <c r="E157" s="10"/>
      <c r="F157" s="10">
        <v>99.201119777691019</v>
      </c>
      <c r="G157" s="10">
        <v>66.734179999999995</v>
      </c>
      <c r="H157" s="10">
        <v>32.466939777691017</v>
      </c>
      <c r="I157" s="10">
        <v>0.79888022230898059</v>
      </c>
      <c r="J157" s="10">
        <v>0</v>
      </c>
      <c r="K157" s="10"/>
      <c r="L157" s="10"/>
      <c r="M157" s="10">
        <v>89.723320158102979</v>
      </c>
      <c r="N157" s="10"/>
      <c r="O157" s="10"/>
      <c r="P157" s="10">
        <v>10.276679841897019</v>
      </c>
      <c r="Q157" s="10"/>
      <c r="R157" s="10"/>
      <c r="S157" s="10">
        <v>61.873420000000003</v>
      </c>
      <c r="T157" s="10"/>
      <c r="U157" s="10"/>
      <c r="V157" s="10">
        <v>38.126579999999997</v>
      </c>
      <c r="W157" s="193"/>
      <c r="X157" s="193"/>
      <c r="Y157" s="193"/>
      <c r="Z157" s="193"/>
      <c r="AA157" s="193"/>
      <c r="AB157" s="193"/>
      <c r="AC157" s="193"/>
      <c r="AD157" s="193"/>
    </row>
    <row xmlns:x14ac="http://schemas.microsoft.com/office/spreadsheetml/2009/9/ac" r="158" s="190" customFormat="true" ht="12" x14ac:dyDescent="0.2">
      <c r="A158" s="193" t="s">
        <v>159</v>
      </c>
      <c r="B158" s="10">
        <v>2020</v>
      </c>
      <c r="C158" s="193" t="s">
        <v>17</v>
      </c>
      <c r="D158" s="10">
        <v>749731</v>
      </c>
      <c r="E158" s="10"/>
      <c r="F158" s="10">
        <v>100</v>
      </c>
      <c r="G158" s="10">
        <v>66.734179999999995</v>
      </c>
      <c r="H158" s="10">
        <v>33.265820000000012</v>
      </c>
      <c r="I158" s="10">
        <v>0</v>
      </c>
      <c r="J158" s="10">
        <v>0</v>
      </c>
      <c r="K158" s="10"/>
      <c r="L158" s="10"/>
      <c r="M158" s="10">
        <v>91.912151719653593</v>
      </c>
      <c r="N158" s="10"/>
      <c r="O158" s="10"/>
      <c r="P158" s="10">
        <v>8.0878482803464067</v>
      </c>
      <c r="Q158" s="10"/>
      <c r="R158" s="10"/>
      <c r="S158" s="10">
        <v>61.873420000000003</v>
      </c>
      <c r="T158" s="10"/>
      <c r="U158" s="10"/>
      <c r="V158" s="10">
        <v>38.126579999999997</v>
      </c>
      <c r="W158" s="193"/>
      <c r="X158" s="193"/>
      <c r="Y158" s="193"/>
      <c r="Z158" s="193"/>
      <c r="AA158" s="193"/>
      <c r="AB158" s="193"/>
      <c r="AC158" s="193"/>
      <c r="AD158" s="193"/>
    </row>
    <row xmlns:x14ac="http://schemas.microsoft.com/office/spreadsheetml/2009/9/ac" r="159" s="190" customFormat="true" ht="12" x14ac:dyDescent="0.2">
      <c r="A159" s="193" t="s">
        <v>159</v>
      </c>
      <c r="B159" s="10">
        <v>2021</v>
      </c>
      <c r="C159" s="193" t="s">
        <v>17</v>
      </c>
      <c r="D159" s="10">
        <v>757359</v>
      </c>
      <c r="E159" s="10"/>
      <c r="F159" s="10">
        <v>100</v>
      </c>
      <c r="G159" s="10"/>
      <c r="H159" s="10"/>
      <c r="I159" s="10">
        <v>0</v>
      </c>
      <c r="J159" s="10">
        <v>100</v>
      </c>
      <c r="K159" s="10"/>
      <c r="L159" s="10"/>
      <c r="M159" s="10">
        <v>94.100983281203298</v>
      </c>
      <c r="N159" s="10"/>
      <c r="O159" s="10"/>
      <c r="P159" s="10">
        <v>5.8990167187967018</v>
      </c>
      <c r="Q159" s="10"/>
      <c r="R159" s="10"/>
      <c r="S159" s="10"/>
      <c r="T159" s="10"/>
      <c r="U159" s="10"/>
      <c r="V159" s="10">
        <v>100</v>
      </c>
      <c r="W159" s="193"/>
      <c r="X159" s="193"/>
      <c r="Y159" s="193"/>
      <c r="Z159" s="193"/>
      <c r="AA159" s="193"/>
      <c r="AB159" s="193"/>
      <c r="AC159" s="193"/>
      <c r="AD159" s="193"/>
    </row>
    <row xmlns:x14ac="http://schemas.microsoft.com/office/spreadsheetml/2009/9/ac" r="160" s="190" customFormat="true" ht="12" x14ac:dyDescent="0.2">
      <c r="A160" s="193" t="s">
        <v>159</v>
      </c>
      <c r="B160" s="10">
        <v>2022</v>
      </c>
      <c r="C160" s="193" t="s">
        <v>17</v>
      </c>
      <c r="D160" s="10">
        <v>766873</v>
      </c>
      <c r="E160" s="10"/>
      <c r="F160" s="10">
        <v>100</v>
      </c>
      <c r="G160" s="10"/>
      <c r="H160" s="10"/>
      <c r="I160" s="10">
        <v>0</v>
      </c>
      <c r="J160" s="10">
        <v>100</v>
      </c>
      <c r="K160" s="10"/>
      <c r="L160" s="10"/>
      <c r="M160" s="10">
        <v>94.100983281203298</v>
      </c>
      <c r="N160" s="10"/>
      <c r="O160" s="10"/>
      <c r="P160" s="10">
        <v>5.8990167187967018</v>
      </c>
      <c r="Q160" s="10"/>
      <c r="R160" s="10"/>
      <c r="S160" s="10"/>
      <c r="T160" s="10"/>
      <c r="U160" s="10"/>
      <c r="V160" s="10">
        <v>100</v>
      </c>
      <c r="W160" s="193"/>
      <c r="X160" s="193"/>
      <c r="Y160" s="193"/>
      <c r="Z160" s="193"/>
      <c r="AA160" s="193"/>
      <c r="AB160" s="193"/>
      <c r="AC160" s="193"/>
      <c r="AD160" s="193"/>
    </row>
    <row xmlns:x14ac="http://schemas.microsoft.com/office/spreadsheetml/2009/9/ac" r="161" s="190" customFormat="true" ht="12" x14ac:dyDescent="0.2">
      <c r="A161" s="193" t="s">
        <v>159</v>
      </c>
      <c r="B161" s="10">
        <v>2023</v>
      </c>
      <c r="C161" s="193" t="s">
        <v>17</v>
      </c>
      <c r="D161" s="10">
        <v>778160</v>
      </c>
      <c r="E161" s="10"/>
      <c r="F161" s="10">
        <v>100</v>
      </c>
      <c r="G161" s="10"/>
      <c r="H161" s="10"/>
      <c r="I161" s="10">
        <v>0</v>
      </c>
      <c r="J161" s="10">
        <v>100</v>
      </c>
      <c r="K161" s="10"/>
      <c r="L161" s="10"/>
      <c r="M161" s="10">
        <v>94.100983281203298</v>
      </c>
      <c r="N161" s="10"/>
      <c r="O161" s="10"/>
      <c r="P161" s="10">
        <v>5.8990167187967018</v>
      </c>
      <c r="Q161" s="10"/>
      <c r="R161" s="10"/>
      <c r="S161" s="10"/>
      <c r="T161" s="10"/>
      <c r="U161" s="10"/>
      <c r="V161" s="10">
        <v>100</v>
      </c>
      <c r="W161" s="193"/>
      <c r="X161" s="193"/>
      <c r="Y161" s="193"/>
      <c r="Z161" s="193"/>
      <c r="AA161" s="193"/>
      <c r="AB161" s="193"/>
      <c r="AC161" s="193"/>
      <c r="AD161" s="193"/>
    </row>
    <row xmlns:x14ac="http://schemas.microsoft.com/office/spreadsheetml/2009/9/ac" r="162" s="190" customFormat="true" ht="12" x14ac:dyDescent="0.2">
      <c r="A162" s="193" t="s">
        <v>159</v>
      </c>
      <c r="B162" s="10">
        <v>2024</v>
      </c>
      <c r="C162" s="193" t="s">
        <v>17</v>
      </c>
      <c r="D162" s="10"/>
      <c r="E162" s="10"/>
      <c r="F162" s="10"/>
      <c r="G162" s="10"/>
      <c r="H162" s="10"/>
      <c r="I162" s="10"/>
      <c r="J162" s="10"/>
      <c r="K162" s="10"/>
      <c r="L162" s="10"/>
      <c r="M162" s="10"/>
      <c r="N162" s="10"/>
      <c r="O162" s="10"/>
      <c r="P162" s="10"/>
      <c r="Q162" s="10"/>
      <c r="R162" s="10"/>
      <c r="S162" s="10"/>
      <c r="T162" s="10"/>
      <c r="U162" s="10"/>
      <c r="V162" s="10"/>
      <c r="W162" s="193"/>
      <c r="X162" s="193"/>
      <c r="Y162" s="193"/>
      <c r="Z162" s="193"/>
      <c r="AA162" s="193"/>
      <c r="AB162" s="193"/>
      <c r="AC162" s="193"/>
      <c r="AD162" s="193"/>
    </row>
    <row xmlns:x14ac="http://schemas.microsoft.com/office/spreadsheetml/2009/9/ac" r="163" s="190" customFormat="true" ht="12" x14ac:dyDescent="0.2">
      <c r="A163" s="193" t="s">
        <v>159</v>
      </c>
      <c r="B163" s="10">
        <v>2025</v>
      </c>
      <c r="C163" s="193" t="s">
        <v>17</v>
      </c>
      <c r="D163" s="10"/>
      <c r="E163" s="10"/>
      <c r="F163" s="10"/>
      <c r="G163" s="10"/>
      <c r="H163" s="10"/>
      <c r="I163" s="10"/>
      <c r="J163" s="10"/>
      <c r="K163" s="10"/>
      <c r="L163" s="10"/>
      <c r="M163" s="10"/>
      <c r="N163" s="10"/>
      <c r="O163" s="10"/>
      <c r="P163" s="10"/>
      <c r="Q163" s="10"/>
      <c r="R163" s="10"/>
      <c r="S163" s="10"/>
      <c r="T163" s="10"/>
      <c r="U163" s="10"/>
      <c r="V163" s="10"/>
      <c r="W163" s="193"/>
      <c r="X163" s="193"/>
      <c r="Y163" s="193"/>
      <c r="Z163" s="193"/>
      <c r="AA163" s="193"/>
      <c r="AB163" s="193"/>
      <c r="AC163" s="193"/>
      <c r="AD163" s="193"/>
    </row>
    <row xmlns:x14ac="http://schemas.microsoft.com/office/spreadsheetml/2009/9/ac" r="164" s="190" customFormat="true" ht="12" x14ac:dyDescent="0.2">
      <c r="A164" s="193" t="s">
        <v>159</v>
      </c>
      <c r="B164" s="10">
        <v>2026</v>
      </c>
      <c r="C164" s="193" t="s">
        <v>17</v>
      </c>
      <c r="D164" s="10"/>
      <c r="E164" s="10"/>
      <c r="F164" s="10"/>
      <c r="G164" s="10"/>
      <c r="H164" s="10"/>
      <c r="I164" s="10"/>
      <c r="J164" s="10"/>
      <c r="K164" s="10"/>
      <c r="L164" s="10"/>
      <c r="M164" s="10"/>
      <c r="N164" s="10"/>
      <c r="O164" s="10"/>
      <c r="P164" s="10"/>
      <c r="Q164" s="10"/>
      <c r="R164" s="10"/>
      <c r="S164" s="10"/>
      <c r="T164" s="10"/>
      <c r="U164" s="10"/>
      <c r="V164" s="10"/>
      <c r="W164" s="193"/>
      <c r="X164" s="193"/>
      <c r="Y164" s="193"/>
      <c r="Z164" s="193"/>
      <c r="AA164" s="193"/>
      <c r="AB164" s="193"/>
      <c r="AC164" s="193"/>
      <c r="AD164" s="193"/>
    </row>
    <row xmlns:x14ac="http://schemas.microsoft.com/office/spreadsheetml/2009/9/ac" r="165" s="190" customFormat="true" ht="12" x14ac:dyDescent="0.2">
      <c r="A165" s="193" t="s">
        <v>159</v>
      </c>
      <c r="B165" s="10">
        <v>2027</v>
      </c>
      <c r="C165" s="193" t="s">
        <v>17</v>
      </c>
      <c r="D165" s="10"/>
      <c r="E165" s="10"/>
      <c r="F165" s="10"/>
      <c r="G165" s="10"/>
      <c r="H165" s="10"/>
      <c r="I165" s="10"/>
      <c r="J165" s="10"/>
      <c r="K165" s="10"/>
      <c r="L165" s="10"/>
      <c r="M165" s="10"/>
      <c r="N165" s="10"/>
      <c r="O165" s="10"/>
      <c r="P165" s="10"/>
      <c r="Q165" s="10"/>
      <c r="R165" s="10"/>
      <c r="S165" s="10"/>
      <c r="T165" s="10"/>
      <c r="U165" s="10"/>
      <c r="V165" s="10"/>
      <c r="W165" s="193"/>
      <c r="X165" s="193"/>
      <c r="Y165" s="193"/>
      <c r="Z165" s="193"/>
      <c r="AA165" s="193"/>
      <c r="AB165" s="193"/>
      <c r="AC165" s="193"/>
      <c r="AD165" s="193"/>
    </row>
    <row xmlns:x14ac="http://schemas.microsoft.com/office/spreadsheetml/2009/9/ac" r="166" s="190" customFormat="true" ht="12" x14ac:dyDescent="0.2">
      <c r="A166" s="193" t="s">
        <v>159</v>
      </c>
      <c r="B166" s="10">
        <v>2028</v>
      </c>
      <c r="C166" s="193" t="s">
        <v>17</v>
      </c>
      <c r="D166" s="10"/>
      <c r="E166" s="10"/>
      <c r="F166" s="10"/>
      <c r="G166" s="10"/>
      <c r="H166" s="10"/>
      <c r="I166" s="10"/>
      <c r="J166" s="10"/>
      <c r="K166" s="10"/>
      <c r="L166" s="10"/>
      <c r="M166" s="10"/>
      <c r="N166" s="10"/>
      <c r="O166" s="10"/>
      <c r="P166" s="10"/>
      <c r="Q166" s="10"/>
      <c r="R166" s="10"/>
      <c r="S166" s="10"/>
      <c r="T166" s="10"/>
      <c r="U166" s="10"/>
      <c r="V166" s="10"/>
      <c r="W166" s="193"/>
      <c r="X166" s="193"/>
      <c r="Y166" s="193"/>
      <c r="Z166" s="193"/>
      <c r="AA166" s="193"/>
      <c r="AB166" s="193"/>
      <c r="AC166" s="193"/>
      <c r="AD166" s="193"/>
    </row>
    <row xmlns:x14ac="http://schemas.microsoft.com/office/spreadsheetml/2009/9/ac" r="167" s="190" customFormat="true" ht="12" x14ac:dyDescent="0.2">
      <c r="A167" s="193" t="s">
        <v>159</v>
      </c>
      <c r="B167" s="10">
        <v>2029</v>
      </c>
      <c r="C167" s="193" t="s">
        <v>17</v>
      </c>
      <c r="D167" s="10"/>
      <c r="E167" s="10"/>
      <c r="F167" s="10"/>
      <c r="G167" s="10"/>
      <c r="H167" s="10"/>
      <c r="I167" s="10"/>
      <c r="J167" s="10"/>
      <c r="K167" s="10"/>
      <c r="L167" s="10"/>
      <c r="M167" s="10"/>
      <c r="N167" s="10"/>
      <c r="O167" s="10"/>
      <c r="P167" s="10"/>
      <c r="Q167" s="10"/>
      <c r="R167" s="10"/>
      <c r="S167" s="10"/>
      <c r="T167" s="10"/>
      <c r="U167" s="10"/>
      <c r="V167" s="10"/>
      <c r="W167" s="193"/>
      <c r="X167" s="193"/>
      <c r="Y167" s="193"/>
      <c r="Z167" s="193"/>
      <c r="AA167" s="193"/>
      <c r="AB167" s="193"/>
    </row>
    <row xmlns:x14ac="http://schemas.microsoft.com/office/spreadsheetml/2009/9/ac" r="168" s="190" customFormat="true" ht="12" x14ac:dyDescent="0.2">
      <c r="A168" s="193" t="s">
        <v>159</v>
      </c>
      <c r="B168" s="10">
        <v>2030</v>
      </c>
      <c r="C168" s="193" t="s">
        <v>17</v>
      </c>
      <c r="D168" s="10"/>
      <c r="E168" s="10"/>
      <c r="F168" s="10"/>
      <c r="G168" s="10"/>
      <c r="H168" s="10"/>
      <c r="I168" s="10"/>
      <c r="J168" s="10"/>
      <c r="K168" s="10"/>
      <c r="L168" s="10"/>
      <c r="M168" s="10"/>
      <c r="N168" s="10"/>
      <c r="O168" s="10"/>
      <c r="P168" s="10"/>
      <c r="Q168" s="10"/>
      <c r="R168" s="10"/>
      <c r="S168" s="10"/>
      <c r="T168" s="10"/>
      <c r="U168" s="10"/>
      <c r="V168" s="10"/>
      <c r="W168" s="193"/>
      <c r="X168" s="193"/>
      <c r="Y168" s="193"/>
      <c r="Z168" s="193"/>
      <c r="AA168" s="193"/>
      <c r="AB168" s="193"/>
    </row>
    <row xmlns:x14ac="http://schemas.microsoft.com/office/spreadsheetml/2009/9/ac" r="169" ht="15.75" x14ac:dyDescent="0.25">
      <c r="A169" s="194" t="s">
        <v>159</v>
      </c>
      <c r="B169" s="10">
        <v>2000</v>
      </c>
      <c r="C169" s="194" t="s">
        <v>18</v>
      </c>
      <c r="D169" s="10">
        <v>710252</v>
      </c>
      <c r="E169" s="10"/>
      <c r="F169" s="10"/>
      <c r="G169" s="10"/>
      <c r="H169" s="10"/>
      <c r="I169" s="10"/>
      <c r="J169" s="10">
        <v>100</v>
      </c>
      <c r="K169" s="10"/>
      <c r="L169" s="10"/>
      <c r="M169" s="10"/>
      <c r="N169" s="10"/>
      <c r="O169" s="10"/>
      <c r="P169" s="10">
        <v>100</v>
      </c>
      <c r="Q169" s="10"/>
      <c r="R169" s="10"/>
      <c r="S169" s="10"/>
      <c r="T169" s="10"/>
      <c r="U169" s="10"/>
      <c r="V169" s="10">
        <v>100</v>
      </c>
      <c r="W169" s="194"/>
      <c r="X169" s="194"/>
      <c r="Y169" s="194"/>
      <c r="Z169" s="194"/>
      <c r="AA169" s="194"/>
      <c r="AB169" s="194"/>
    </row>
    <row xmlns:x14ac="http://schemas.microsoft.com/office/spreadsheetml/2009/9/ac" r="170" ht="15.75" x14ac:dyDescent="0.25">
      <c r="A170" s="194" t="s">
        <v>159</v>
      </c>
      <c r="B170" s="10">
        <v>2001</v>
      </c>
      <c r="C170" s="194" t="s">
        <v>18</v>
      </c>
      <c r="D170" s="10">
        <v>727140</v>
      </c>
      <c r="E170" s="10"/>
      <c r="F170" s="10"/>
      <c r="G170" s="10"/>
      <c r="H170" s="10"/>
      <c r="I170" s="10"/>
      <c r="J170" s="10">
        <v>100</v>
      </c>
      <c r="K170" s="10"/>
      <c r="L170" s="10"/>
      <c r="M170" s="10"/>
      <c r="N170" s="10"/>
      <c r="O170" s="10"/>
      <c r="P170" s="10">
        <v>100</v>
      </c>
      <c r="Q170" s="10"/>
      <c r="R170" s="10"/>
      <c r="S170" s="10"/>
      <c r="T170" s="10"/>
      <c r="U170" s="10"/>
      <c r="V170" s="10">
        <v>100</v>
      </c>
      <c r="W170" s="194"/>
      <c r="X170" s="194"/>
      <c r="Y170" s="194"/>
      <c r="Z170" s="194"/>
      <c r="AA170" s="194"/>
      <c r="AB170" s="194"/>
    </row>
    <row xmlns:x14ac="http://schemas.microsoft.com/office/spreadsheetml/2009/9/ac" r="171" ht="15.75" x14ac:dyDescent="0.25">
      <c r="A171" s="194" t="s">
        <v>159</v>
      </c>
      <c r="B171" s="10">
        <v>2002</v>
      </c>
      <c r="C171" s="194" t="s">
        <v>18</v>
      </c>
      <c r="D171" s="10">
        <v>741304</v>
      </c>
      <c r="E171" s="10"/>
      <c r="F171" s="10"/>
      <c r="G171" s="10"/>
      <c r="H171" s="10"/>
      <c r="I171" s="10"/>
      <c r="J171" s="10">
        <v>100</v>
      </c>
      <c r="K171" s="10"/>
      <c r="L171" s="10"/>
      <c r="M171" s="10"/>
      <c r="N171" s="10"/>
      <c r="O171" s="10"/>
      <c r="P171" s="10">
        <v>100</v>
      </c>
      <c r="Q171" s="10"/>
      <c r="R171" s="10"/>
      <c r="S171" s="10"/>
      <c r="T171" s="10"/>
      <c r="U171" s="10"/>
      <c r="V171" s="10">
        <v>100</v>
      </c>
      <c r="W171" s="194"/>
      <c r="X171" s="194"/>
      <c r="Y171" s="194"/>
      <c r="Z171" s="194"/>
      <c r="AA171" s="194"/>
      <c r="AB171" s="194"/>
    </row>
    <row xmlns:x14ac="http://schemas.microsoft.com/office/spreadsheetml/2009/9/ac" r="172" ht="15.75" x14ac:dyDescent="0.25">
      <c r="A172" s="194" t="s">
        <v>159</v>
      </c>
      <c r="B172" s="10">
        <v>2003</v>
      </c>
      <c r="C172" s="194" t="s">
        <v>18</v>
      </c>
      <c r="D172" s="10">
        <v>753644</v>
      </c>
      <c r="E172" s="10"/>
      <c r="F172" s="10"/>
      <c r="G172" s="10"/>
      <c r="H172" s="10"/>
      <c r="I172" s="10"/>
      <c r="J172" s="10">
        <v>100</v>
      </c>
      <c r="K172" s="10"/>
      <c r="L172" s="10"/>
      <c r="M172" s="10"/>
      <c r="N172" s="10"/>
      <c r="O172" s="10"/>
      <c r="P172" s="10">
        <v>100</v>
      </c>
      <c r="Q172" s="10"/>
      <c r="R172" s="10"/>
      <c r="S172" s="10"/>
      <c r="T172" s="10"/>
      <c r="U172" s="10"/>
      <c r="V172" s="10">
        <v>100</v>
      </c>
      <c r="W172" s="194"/>
      <c r="X172" s="194"/>
      <c r="Y172" s="194"/>
      <c r="Z172" s="194"/>
      <c r="AA172" s="194"/>
      <c r="AB172" s="194"/>
    </row>
    <row xmlns:x14ac="http://schemas.microsoft.com/office/spreadsheetml/2009/9/ac" r="173" ht="15.75" x14ac:dyDescent="0.25">
      <c r="A173" s="194" t="s">
        <v>159</v>
      </c>
      <c r="B173" s="10">
        <v>2004</v>
      </c>
      <c r="C173" s="194" t="s">
        <v>18</v>
      </c>
      <c r="D173" s="10">
        <v>760674</v>
      </c>
      <c r="E173" s="10"/>
      <c r="F173" s="10"/>
      <c r="G173" s="10"/>
      <c r="H173" s="10"/>
      <c r="I173" s="10"/>
      <c r="J173" s="10">
        <v>100</v>
      </c>
      <c r="K173" s="10"/>
      <c r="L173" s="10"/>
      <c r="M173" s="10"/>
      <c r="N173" s="10"/>
      <c r="O173" s="10"/>
      <c r="P173" s="10">
        <v>100</v>
      </c>
      <c r="Q173" s="10"/>
      <c r="R173" s="10"/>
      <c r="S173" s="10"/>
      <c r="T173" s="10"/>
      <c r="U173" s="10"/>
      <c r="V173" s="10">
        <v>100</v>
      </c>
      <c r="W173" s="194"/>
      <c r="X173" s="194"/>
      <c r="Y173" s="194"/>
      <c r="Z173" s="194"/>
      <c r="AA173" s="194"/>
      <c r="AB173" s="194"/>
    </row>
    <row xmlns:x14ac="http://schemas.microsoft.com/office/spreadsheetml/2009/9/ac" r="174" ht="15.75" x14ac:dyDescent="0.25">
      <c r="A174" s="194" t="s">
        <v>159</v>
      </c>
      <c r="B174" s="10">
        <v>2005</v>
      </c>
      <c r="C174" s="194" t="s">
        <v>18</v>
      </c>
      <c r="D174" s="10">
        <v>766108</v>
      </c>
      <c r="E174" s="10"/>
      <c r="F174" s="10"/>
      <c r="G174" s="10"/>
      <c r="H174" s="10"/>
      <c r="I174" s="10"/>
      <c r="J174" s="10">
        <v>100</v>
      </c>
      <c r="K174" s="10"/>
      <c r="L174" s="10"/>
      <c r="M174" s="10"/>
      <c r="N174" s="10"/>
      <c r="O174" s="10"/>
      <c r="P174" s="10">
        <v>100</v>
      </c>
      <c r="Q174" s="10"/>
      <c r="R174" s="10"/>
      <c r="S174" s="10"/>
      <c r="T174" s="10"/>
      <c r="U174" s="10"/>
      <c r="V174" s="10">
        <v>100</v>
      </c>
      <c r="W174" s="194"/>
      <c r="X174" s="194"/>
      <c r="Y174" s="194"/>
      <c r="Z174" s="194"/>
      <c r="AA174" s="194"/>
      <c r="AB174" s="194"/>
    </row>
    <row xmlns:x14ac="http://schemas.microsoft.com/office/spreadsheetml/2009/9/ac" r="175" ht="15.75" x14ac:dyDescent="0.25">
      <c r="A175" s="194" t="s">
        <v>159</v>
      </c>
      <c r="B175" s="10">
        <v>2006</v>
      </c>
      <c r="C175" s="194" t="s">
        <v>18</v>
      </c>
      <c r="D175" s="10">
        <v>769610</v>
      </c>
      <c r="E175" s="10"/>
      <c r="F175" s="10"/>
      <c r="G175" s="10"/>
      <c r="H175" s="10"/>
      <c r="I175" s="10"/>
      <c r="J175" s="10">
        <v>100</v>
      </c>
      <c r="K175" s="10"/>
      <c r="L175" s="10"/>
      <c r="M175" s="10"/>
      <c r="N175" s="10"/>
      <c r="O175" s="10"/>
      <c r="P175" s="10">
        <v>100</v>
      </c>
      <c r="Q175" s="10"/>
      <c r="R175" s="10"/>
      <c r="S175" s="10"/>
      <c r="T175" s="10"/>
      <c r="U175" s="10"/>
      <c r="V175" s="10">
        <v>100</v>
      </c>
      <c r="W175" s="194"/>
      <c r="X175" s="194"/>
      <c r="Y175" s="194"/>
      <c r="Z175" s="194"/>
      <c r="AA175" s="194"/>
      <c r="AB175" s="194"/>
    </row>
    <row xmlns:x14ac="http://schemas.microsoft.com/office/spreadsheetml/2009/9/ac" r="176" ht="15.75" x14ac:dyDescent="0.25">
      <c r="A176" s="194" t="s">
        <v>159</v>
      </c>
      <c r="B176" s="10">
        <v>2007</v>
      </c>
      <c r="C176" s="194" t="s">
        <v>18</v>
      </c>
      <c r="D176" s="10">
        <v>771126</v>
      </c>
      <c r="E176" s="10"/>
      <c r="F176" s="10"/>
      <c r="G176" s="10"/>
      <c r="H176" s="10"/>
      <c r="I176" s="10"/>
      <c r="J176" s="10">
        <v>100</v>
      </c>
      <c r="K176" s="10"/>
      <c r="L176" s="10"/>
      <c r="M176" s="10"/>
      <c r="N176" s="10"/>
      <c r="O176" s="10"/>
      <c r="P176" s="10">
        <v>100</v>
      </c>
      <c r="Q176" s="10"/>
      <c r="R176" s="10"/>
      <c r="S176" s="10"/>
      <c r="T176" s="10"/>
      <c r="U176" s="10"/>
      <c r="V176" s="10">
        <v>100</v>
      </c>
      <c r="W176" s="194"/>
      <c r="X176" s="194"/>
      <c r="Y176" s="194"/>
      <c r="Z176" s="194"/>
      <c r="AA176" s="194"/>
      <c r="AB176" s="194"/>
    </row>
    <row xmlns:x14ac="http://schemas.microsoft.com/office/spreadsheetml/2009/9/ac" r="177" ht="15.75" x14ac:dyDescent="0.25">
      <c r="A177" s="194" t="s">
        <v>159</v>
      </c>
      <c r="B177" s="10">
        <v>2008</v>
      </c>
      <c r="C177" s="194" t="s">
        <v>18</v>
      </c>
      <c r="D177" s="10">
        <v>771273</v>
      </c>
      <c r="E177" s="10"/>
      <c r="F177" s="10"/>
      <c r="G177" s="10"/>
      <c r="H177" s="10"/>
      <c r="I177" s="10"/>
      <c r="J177" s="10">
        <v>100</v>
      </c>
      <c r="K177" s="10"/>
      <c r="L177" s="10"/>
      <c r="M177" s="10"/>
      <c r="N177" s="10"/>
      <c r="O177" s="10"/>
      <c r="P177" s="10">
        <v>100</v>
      </c>
      <c r="Q177" s="10"/>
      <c r="R177" s="10"/>
      <c r="S177" s="10"/>
      <c r="T177" s="10"/>
      <c r="U177" s="10"/>
      <c r="V177" s="10">
        <v>100</v>
      </c>
      <c r="W177" s="194"/>
      <c r="X177" s="194"/>
      <c r="Y177" s="194"/>
      <c r="Z177" s="194"/>
      <c r="AA177" s="194"/>
      <c r="AB177" s="194"/>
    </row>
    <row xmlns:x14ac="http://schemas.microsoft.com/office/spreadsheetml/2009/9/ac" r="178" ht="15.75" x14ac:dyDescent="0.25">
      <c r="A178" s="194" t="s">
        <v>159</v>
      </c>
      <c r="B178" s="10">
        <v>2009</v>
      </c>
      <c r="C178" s="194" t="s">
        <v>18</v>
      </c>
      <c r="D178" s="10">
        <v>769959</v>
      </c>
      <c r="E178" s="10"/>
      <c r="F178" s="10"/>
      <c r="G178" s="10"/>
      <c r="H178" s="10"/>
      <c r="I178" s="10"/>
      <c r="J178" s="10">
        <v>100</v>
      </c>
      <c r="K178" s="10"/>
      <c r="L178" s="10"/>
      <c r="M178" s="10"/>
      <c r="N178" s="10"/>
      <c r="O178" s="10"/>
      <c r="P178" s="10">
        <v>100</v>
      </c>
      <c r="Q178" s="10"/>
      <c r="R178" s="10"/>
      <c r="S178" s="10"/>
      <c r="T178" s="10"/>
      <c r="U178" s="10"/>
      <c r="V178" s="10">
        <v>100</v>
      </c>
      <c r="W178" s="194"/>
      <c r="X178" s="194"/>
      <c r="Y178" s="194"/>
      <c r="Z178" s="194"/>
      <c r="AA178" s="194"/>
      <c r="AB178" s="194"/>
    </row>
    <row xmlns:x14ac="http://schemas.microsoft.com/office/spreadsheetml/2009/9/ac" r="179" ht="15.75" x14ac:dyDescent="0.25">
      <c r="A179" s="194" t="s">
        <v>159</v>
      </c>
      <c r="B179" s="10">
        <v>2010</v>
      </c>
      <c r="C179" s="194" t="s">
        <v>18</v>
      </c>
      <c r="D179" s="10">
        <v>767868</v>
      </c>
      <c r="E179" s="10"/>
      <c r="F179" s="10"/>
      <c r="G179" s="10"/>
      <c r="H179" s="10"/>
      <c r="I179" s="10"/>
      <c r="J179" s="10">
        <v>100</v>
      </c>
      <c r="K179" s="10"/>
      <c r="L179" s="10"/>
      <c r="M179" s="10"/>
      <c r="N179" s="10"/>
      <c r="O179" s="10"/>
      <c r="P179" s="10">
        <v>100</v>
      </c>
      <c r="Q179" s="10"/>
      <c r="R179" s="10"/>
      <c r="S179" s="10"/>
      <c r="T179" s="10"/>
      <c r="U179" s="10"/>
      <c r="V179" s="10">
        <v>100</v>
      </c>
      <c r="W179" s="194"/>
      <c r="X179" s="194"/>
      <c r="Y179" s="194"/>
      <c r="Z179" s="194"/>
      <c r="AA179" s="194"/>
      <c r="AB179" s="194"/>
    </row>
    <row xmlns:x14ac="http://schemas.microsoft.com/office/spreadsheetml/2009/9/ac" r="180" ht="15.75" x14ac:dyDescent="0.25">
      <c r="A180" s="194" t="s">
        <v>159</v>
      </c>
      <c r="B180" s="10">
        <v>2011</v>
      </c>
      <c r="C180" s="194" t="s">
        <v>18</v>
      </c>
      <c r="D180" s="10">
        <v>766566</v>
      </c>
      <c r="E180" s="10"/>
      <c r="F180" s="10"/>
      <c r="G180" s="10"/>
      <c r="H180" s="10"/>
      <c r="I180" s="10"/>
      <c r="J180" s="10">
        <v>100</v>
      </c>
      <c r="K180" s="10"/>
      <c r="L180" s="10"/>
      <c r="M180" s="10"/>
      <c r="N180" s="10"/>
      <c r="O180" s="10"/>
      <c r="P180" s="10">
        <v>100</v>
      </c>
      <c r="Q180" s="10"/>
      <c r="R180" s="10"/>
      <c r="S180" s="10"/>
      <c r="T180" s="10"/>
      <c r="U180" s="10"/>
      <c r="V180" s="10">
        <v>100</v>
      </c>
      <c r="W180" s="194"/>
      <c r="X180" s="194"/>
      <c r="Y180" s="194"/>
      <c r="Z180" s="194"/>
      <c r="AA180" s="194"/>
      <c r="AB180" s="194"/>
    </row>
    <row xmlns:x14ac="http://schemas.microsoft.com/office/spreadsheetml/2009/9/ac" r="181" ht="15.75" x14ac:dyDescent="0.25">
      <c r="A181" s="194" t="s">
        <v>159</v>
      </c>
      <c r="B181" s="10">
        <v>2012</v>
      </c>
      <c r="C181" s="194" t="s">
        <v>18</v>
      </c>
      <c r="D181" s="10">
        <v>764545</v>
      </c>
      <c r="E181" s="10"/>
      <c r="F181" s="10"/>
      <c r="G181" s="10"/>
      <c r="H181" s="10"/>
      <c r="I181" s="10"/>
      <c r="J181" s="10">
        <v>100</v>
      </c>
      <c r="K181" s="10"/>
      <c r="L181" s="10"/>
      <c r="M181" s="10"/>
      <c r="N181" s="10"/>
      <c r="O181" s="10"/>
      <c r="P181" s="10">
        <v>100</v>
      </c>
      <c r="Q181" s="10"/>
      <c r="R181" s="10"/>
      <c r="S181" s="10"/>
      <c r="T181" s="10"/>
      <c r="U181" s="10"/>
      <c r="V181" s="10">
        <v>100</v>
      </c>
      <c r="W181" s="194"/>
      <c r="X181" s="194"/>
      <c r="Y181" s="194"/>
      <c r="Z181" s="194"/>
      <c r="AA181" s="194"/>
      <c r="AB181" s="194"/>
    </row>
    <row xmlns:x14ac="http://schemas.microsoft.com/office/spreadsheetml/2009/9/ac" r="182" ht="15.75" x14ac:dyDescent="0.25">
      <c r="A182" s="194" t="s">
        <v>159</v>
      </c>
      <c r="B182" s="10">
        <v>2013</v>
      </c>
      <c r="C182" s="194" t="s">
        <v>18</v>
      </c>
      <c r="D182" s="10">
        <v>761118</v>
      </c>
      <c r="E182" s="10"/>
      <c r="F182" s="10"/>
      <c r="G182" s="10"/>
      <c r="H182" s="10"/>
      <c r="I182" s="10"/>
      <c r="J182" s="10">
        <v>100</v>
      </c>
      <c r="K182" s="10"/>
      <c r="L182" s="10"/>
      <c r="M182" s="10"/>
      <c r="N182" s="10"/>
      <c r="O182" s="10"/>
      <c r="P182" s="10">
        <v>100</v>
      </c>
      <c r="Q182" s="10"/>
      <c r="R182" s="10"/>
      <c r="S182" s="10"/>
      <c r="T182" s="10"/>
      <c r="U182" s="10"/>
      <c r="V182" s="10">
        <v>100</v>
      </c>
      <c r="W182" s="194"/>
      <c r="X182" s="194"/>
      <c r="Y182" s="194"/>
      <c r="Z182" s="194"/>
      <c r="AA182" s="194"/>
      <c r="AB182" s="194"/>
    </row>
    <row xmlns:x14ac="http://schemas.microsoft.com/office/spreadsheetml/2009/9/ac" r="183" ht="15.75" x14ac:dyDescent="0.25">
      <c r="A183" s="194" t="s">
        <v>159</v>
      </c>
      <c r="B183" s="10">
        <v>2014</v>
      </c>
      <c r="C183" s="194" t="s">
        <v>18</v>
      </c>
      <c r="D183" s="10">
        <v>755857</v>
      </c>
      <c r="E183" s="10"/>
      <c r="F183" s="10"/>
      <c r="G183" s="10"/>
      <c r="H183" s="10"/>
      <c r="I183" s="10"/>
      <c r="J183" s="10">
        <v>100</v>
      </c>
      <c r="K183" s="10"/>
      <c r="L183" s="10"/>
      <c r="M183" s="10"/>
      <c r="N183" s="10"/>
      <c r="O183" s="10"/>
      <c r="P183" s="10">
        <v>100</v>
      </c>
      <c r="Q183" s="10"/>
      <c r="R183" s="10"/>
      <c r="S183" s="10"/>
      <c r="T183" s="10"/>
      <c r="U183" s="10"/>
      <c r="V183" s="10">
        <v>100</v>
      </c>
      <c r="W183" s="194"/>
      <c r="X183" s="194"/>
      <c r="Y183" s="194"/>
      <c r="Z183" s="194"/>
      <c r="AA183" s="194"/>
      <c r="AB183" s="194"/>
    </row>
    <row xmlns:x14ac="http://schemas.microsoft.com/office/spreadsheetml/2009/9/ac" r="184" ht="15.75" x14ac:dyDescent="0.25">
      <c r="A184" s="194" t="s">
        <v>159</v>
      </c>
      <c r="B184" s="10">
        <v>2015</v>
      </c>
      <c r="C184" s="194" t="s">
        <v>18</v>
      </c>
      <c r="D184" s="10">
        <v>749193</v>
      </c>
      <c r="E184" s="10"/>
      <c r="F184" s="10">
        <v>97.058823529411768</v>
      </c>
      <c r="G184" s="10"/>
      <c r="H184" s="10"/>
      <c r="I184" s="10">
        <v>2.941176470588232</v>
      </c>
      <c r="J184" s="10">
        <v>97.058823529411768</v>
      </c>
      <c r="K184" s="10"/>
      <c r="L184" s="10"/>
      <c r="M184" s="10">
        <v>90.476190476190482</v>
      </c>
      <c r="N184" s="10"/>
      <c r="O184" s="10"/>
      <c r="P184" s="10">
        <v>9.5238095238095184</v>
      </c>
      <c r="Q184" s="10"/>
      <c r="R184" s="10"/>
      <c r="S184" s="10"/>
      <c r="T184" s="10"/>
      <c r="U184" s="10"/>
      <c r="V184" s="10">
        <v>100</v>
      </c>
      <c r="W184" s="194"/>
      <c r="X184" s="194"/>
      <c r="Y184" s="194"/>
      <c r="Z184" s="194"/>
      <c r="AA184" s="194"/>
      <c r="AB184" s="194"/>
    </row>
    <row xmlns:x14ac="http://schemas.microsoft.com/office/spreadsheetml/2009/9/ac" r="185" ht="15.75" x14ac:dyDescent="0.25">
      <c r="A185" s="194" t="s">
        <v>159</v>
      </c>
      <c r="B185" s="10">
        <v>2016</v>
      </c>
      <c r="C185" s="194" t="s">
        <v>18</v>
      </c>
      <c r="D185" s="10">
        <v>742234</v>
      </c>
      <c r="E185" s="10"/>
      <c r="F185" s="10">
        <v>97.058823529411768</v>
      </c>
      <c r="G185" s="10"/>
      <c r="H185" s="10"/>
      <c r="I185" s="10">
        <v>2.941176470588232</v>
      </c>
      <c r="J185" s="10">
        <v>97.058823529411768</v>
      </c>
      <c r="K185" s="10"/>
      <c r="L185" s="10"/>
      <c r="M185" s="10">
        <v>90.476190476190482</v>
      </c>
      <c r="N185" s="10"/>
      <c r="O185" s="10"/>
      <c r="P185" s="10">
        <v>9.5238095238095184</v>
      </c>
      <c r="Q185" s="10"/>
      <c r="R185" s="10"/>
      <c r="S185" s="10"/>
      <c r="T185" s="10"/>
      <c r="U185" s="10"/>
      <c r="V185" s="10">
        <v>100</v>
      </c>
      <c r="W185" s="194"/>
      <c r="X185" s="194"/>
      <c r="Y185" s="194"/>
      <c r="Z185" s="194"/>
      <c r="AA185" s="194"/>
      <c r="AB185" s="194"/>
    </row>
    <row xmlns:x14ac="http://schemas.microsoft.com/office/spreadsheetml/2009/9/ac" r="186" ht="15.75" x14ac:dyDescent="0.25">
      <c r="A186" s="194" t="s">
        <v>159</v>
      </c>
      <c r="B186" s="10">
        <v>2017</v>
      </c>
      <c r="C186" s="194" t="s">
        <v>18</v>
      </c>
      <c r="D186" s="10">
        <v>735667</v>
      </c>
      <c r="E186" s="10"/>
      <c r="F186" s="10">
        <v>97.058823529411768</v>
      </c>
      <c r="G186" s="10"/>
      <c r="H186" s="10"/>
      <c r="I186" s="10">
        <v>2.941176470588232</v>
      </c>
      <c r="J186" s="10">
        <v>97.058823529411768</v>
      </c>
      <c r="K186" s="10"/>
      <c r="L186" s="10"/>
      <c r="M186" s="10">
        <v>90.476190476190482</v>
      </c>
      <c r="N186" s="10"/>
      <c r="O186" s="10"/>
      <c r="P186" s="10">
        <v>9.5238095238095184</v>
      </c>
      <c r="Q186" s="10"/>
      <c r="R186" s="10"/>
      <c r="S186" s="10"/>
      <c r="T186" s="10"/>
      <c r="U186" s="10"/>
      <c r="V186" s="10">
        <v>100</v>
      </c>
      <c r="W186" s="194"/>
      <c r="X186" s="194"/>
      <c r="Y186" s="194"/>
      <c r="Z186" s="194"/>
      <c r="AA186" s="194"/>
      <c r="AB186" s="194"/>
    </row>
    <row xmlns:x14ac="http://schemas.microsoft.com/office/spreadsheetml/2009/9/ac" r="187" ht="15.75" x14ac:dyDescent="0.25">
      <c r="A187" s="194" t="s">
        <v>159</v>
      </c>
      <c r="B187" s="10">
        <v>2018</v>
      </c>
      <c r="C187" s="194" t="s">
        <v>18</v>
      </c>
      <c r="D187" s="10">
        <v>730079</v>
      </c>
      <c r="E187" s="10"/>
      <c r="F187" s="10">
        <v>97.058823529411768</v>
      </c>
      <c r="G187" s="10"/>
      <c r="H187" s="10"/>
      <c r="I187" s="10">
        <v>2.941176470588232</v>
      </c>
      <c r="J187" s="10">
        <v>97.058823529411768</v>
      </c>
      <c r="K187" s="10"/>
      <c r="L187" s="10"/>
      <c r="M187" s="10">
        <v>90.476190476190482</v>
      </c>
      <c r="N187" s="10"/>
      <c r="O187" s="10"/>
      <c r="P187" s="10">
        <v>9.5238095238095184</v>
      </c>
      <c r="Q187" s="10"/>
      <c r="R187" s="10"/>
      <c r="S187" s="10"/>
      <c r="T187" s="10"/>
      <c r="U187" s="10"/>
      <c r="V187" s="10">
        <v>100</v>
      </c>
      <c r="W187" s="194"/>
      <c r="X187" s="194"/>
      <c r="Y187" s="194"/>
      <c r="Z187" s="194"/>
      <c r="AA187" s="194"/>
      <c r="AB187" s="194"/>
    </row>
    <row xmlns:x14ac="http://schemas.microsoft.com/office/spreadsheetml/2009/9/ac" r="188" ht="15.75" x14ac:dyDescent="0.25">
      <c r="A188" s="194" t="s">
        <v>159</v>
      </c>
      <c r="B188" s="10">
        <v>2019</v>
      </c>
      <c r="C188" s="194" t="s">
        <v>18</v>
      </c>
      <c r="D188" s="10">
        <v>726097</v>
      </c>
      <c r="E188" s="10"/>
      <c r="F188" s="10">
        <v>97.058823529411768</v>
      </c>
      <c r="G188" s="10"/>
      <c r="H188" s="10"/>
      <c r="I188" s="10">
        <v>2.941176470588232</v>
      </c>
      <c r="J188" s="10">
        <v>97.058823529411768</v>
      </c>
      <c r="K188" s="10"/>
      <c r="L188" s="10"/>
      <c r="M188" s="10">
        <v>90.476190476190482</v>
      </c>
      <c r="N188" s="10"/>
      <c r="O188" s="10"/>
      <c r="P188" s="10">
        <v>9.5238095238095184</v>
      </c>
      <c r="Q188" s="10"/>
      <c r="R188" s="10"/>
      <c r="S188" s="10"/>
      <c r="T188" s="10"/>
      <c r="U188" s="10"/>
      <c r="V188" s="10">
        <v>100</v>
      </c>
      <c r="W188" s="194"/>
      <c r="X188" s="194"/>
      <c r="Y188" s="194"/>
      <c r="Z188" s="194"/>
      <c r="AA188" s="194"/>
      <c r="AB188" s="194"/>
    </row>
    <row xmlns:x14ac="http://schemas.microsoft.com/office/spreadsheetml/2009/9/ac" r="189" ht="15.75" x14ac:dyDescent="0.25">
      <c r="A189" s="194" t="s">
        <v>159</v>
      </c>
      <c r="B189" s="10">
        <v>2020</v>
      </c>
      <c r="C189" s="194" t="s">
        <v>18</v>
      </c>
      <c r="D189" s="10">
        <v>724206</v>
      </c>
      <c r="E189" s="10"/>
      <c r="F189" s="10">
        <v>97.058823529411768</v>
      </c>
      <c r="G189" s="10"/>
      <c r="H189" s="10"/>
      <c r="I189" s="10">
        <v>2.941176470588232</v>
      </c>
      <c r="J189" s="10">
        <v>97.058823529411768</v>
      </c>
      <c r="K189" s="10"/>
      <c r="L189" s="10"/>
      <c r="M189" s="10">
        <v>90.476190476190482</v>
      </c>
      <c r="N189" s="10"/>
      <c r="O189" s="10"/>
      <c r="P189" s="10">
        <v>9.5238095238095184</v>
      </c>
      <c r="Q189" s="10"/>
      <c r="R189" s="10"/>
      <c r="S189" s="10"/>
      <c r="T189" s="10"/>
      <c r="U189" s="10"/>
      <c r="V189" s="10">
        <v>100</v>
      </c>
      <c r="W189" s="194"/>
      <c r="X189" s="194"/>
      <c r="Y189" s="194"/>
      <c r="Z189" s="194"/>
      <c r="AA189" s="194"/>
      <c r="AB189" s="194"/>
    </row>
    <row xmlns:x14ac="http://schemas.microsoft.com/office/spreadsheetml/2009/9/ac" r="190" ht="15.75" x14ac:dyDescent="0.25">
      <c r="A190" s="194" t="s">
        <v>159</v>
      </c>
      <c r="B190" s="10">
        <v>2021</v>
      </c>
      <c r="C190" s="194" t="s">
        <v>18</v>
      </c>
      <c r="D190" s="10">
        <v>725605</v>
      </c>
      <c r="E190" s="10"/>
      <c r="F190" s="10">
        <v>97.058823529411768</v>
      </c>
      <c r="G190" s="10"/>
      <c r="H190" s="10"/>
      <c r="I190" s="10">
        <v>2.941176470588232</v>
      </c>
      <c r="J190" s="10">
        <v>97.058823529411768</v>
      </c>
      <c r="K190" s="10"/>
      <c r="L190" s="10"/>
      <c r="M190" s="10">
        <v>90.476190476190482</v>
      </c>
      <c r="N190" s="10"/>
      <c r="O190" s="10"/>
      <c r="P190" s="10">
        <v>9.5238095238095184</v>
      </c>
      <c r="Q190" s="10"/>
      <c r="R190" s="10"/>
      <c r="S190" s="10"/>
      <c r="T190" s="10"/>
      <c r="U190" s="10"/>
      <c r="V190" s="10">
        <v>100</v>
      </c>
      <c r="W190" s="194"/>
      <c r="X190" s="194"/>
      <c r="Y190" s="194"/>
      <c r="Z190" s="194"/>
      <c r="AA190" s="194"/>
      <c r="AB190" s="194"/>
    </row>
    <row xmlns:x14ac="http://schemas.microsoft.com/office/spreadsheetml/2009/9/ac" r="191" ht="15.75" x14ac:dyDescent="0.25">
      <c r="A191" s="194" t="s">
        <v>159</v>
      </c>
      <c r="B191" s="10">
        <v>2022</v>
      </c>
      <c r="C191" s="194" t="s">
        <v>18</v>
      </c>
      <c r="D191" s="10">
        <v>727842</v>
      </c>
      <c r="E191" s="10"/>
      <c r="F191" s="10">
        <v>97.058823529411768</v>
      </c>
      <c r="G191" s="10"/>
      <c r="H191" s="10"/>
      <c r="I191" s="10">
        <v>2.941176470588232</v>
      </c>
      <c r="J191" s="10">
        <v>97.058823529411768</v>
      </c>
      <c r="K191" s="10"/>
      <c r="L191" s="10"/>
      <c r="M191" s="10">
        <v>90.476190476190482</v>
      </c>
      <c r="N191" s="10"/>
      <c r="O191" s="10"/>
      <c r="P191" s="10">
        <v>9.5238095238095184</v>
      </c>
      <c r="Q191" s="10"/>
      <c r="R191" s="10"/>
      <c r="S191" s="10"/>
      <c r="T191" s="10"/>
      <c r="U191" s="10"/>
      <c r="V191" s="10">
        <v>100</v>
      </c>
      <c r="W191" s="194"/>
      <c r="X191" s="194"/>
      <c r="Y191" s="194"/>
      <c r="Z191" s="194"/>
      <c r="AA191" s="194"/>
      <c r="AB191" s="194"/>
    </row>
    <row xmlns:x14ac="http://schemas.microsoft.com/office/spreadsheetml/2009/9/ac" r="192" ht="15.75" x14ac:dyDescent="0.25">
      <c r="A192" s="194" t="s">
        <v>159</v>
      </c>
      <c r="B192" s="10">
        <v>2023</v>
      </c>
      <c r="C192" s="194" t="s">
        <v>18</v>
      </c>
      <c r="D192" s="10">
        <v>730872</v>
      </c>
      <c r="E192" s="10"/>
      <c r="F192" s="10">
        <v>97.058823529411768</v>
      </c>
      <c r="G192" s="10"/>
      <c r="H192" s="10"/>
      <c r="I192" s="10">
        <v>2.941176470588232</v>
      </c>
      <c r="J192" s="10">
        <v>97.058823529411768</v>
      </c>
      <c r="K192" s="10"/>
      <c r="L192" s="10"/>
      <c r="M192" s="10">
        <v>90.476190476190482</v>
      </c>
      <c r="N192" s="10"/>
      <c r="O192" s="10"/>
      <c r="P192" s="10">
        <v>9.5238095238095184</v>
      </c>
      <c r="Q192" s="10"/>
      <c r="R192" s="10"/>
      <c r="S192" s="10"/>
      <c r="T192" s="10"/>
      <c r="U192" s="10"/>
      <c r="V192" s="10">
        <v>100</v>
      </c>
      <c r="W192" s="194"/>
      <c r="X192" s="194"/>
      <c r="Y192" s="194"/>
      <c r="Z192" s="194"/>
      <c r="AA192" s="194"/>
      <c r="AB192" s="194"/>
    </row>
    <row xmlns:x14ac="http://schemas.microsoft.com/office/spreadsheetml/2009/9/ac" r="193" ht="15.75" x14ac:dyDescent="0.25">
      <c r="A193" s="194" t="s">
        <v>159</v>
      </c>
      <c r="B193" s="10">
        <v>2024</v>
      </c>
      <c r="C193" s="194" t="s">
        <v>18</v>
      </c>
      <c r="D193" s="10"/>
      <c r="E193" s="10"/>
      <c r="F193" s="10"/>
      <c r="G193" s="10"/>
      <c r="H193" s="10"/>
      <c r="I193" s="10"/>
      <c r="J193" s="10"/>
      <c r="K193" s="10"/>
      <c r="L193" s="10"/>
      <c r="M193" s="10"/>
      <c r="N193" s="10"/>
      <c r="O193" s="10"/>
      <c r="P193" s="10"/>
      <c r="Q193" s="10"/>
      <c r="R193" s="10"/>
      <c r="S193" s="10"/>
      <c r="T193" s="10"/>
      <c r="U193" s="10"/>
      <c r="V193" s="10"/>
      <c r="W193" s="194"/>
      <c r="X193" s="194"/>
      <c r="Y193" s="194"/>
      <c r="Z193" s="194"/>
      <c r="AA193" s="194"/>
      <c r="AB193" s="194"/>
    </row>
    <row xmlns:x14ac="http://schemas.microsoft.com/office/spreadsheetml/2009/9/ac" r="194" ht="15.75" x14ac:dyDescent="0.25">
      <c r="A194" s="194" t="s">
        <v>159</v>
      </c>
      <c r="B194" s="10">
        <v>2025</v>
      </c>
      <c r="C194" s="194" t="s">
        <v>18</v>
      </c>
      <c r="D194" s="10"/>
      <c r="E194" s="10"/>
      <c r="F194" s="10"/>
      <c r="G194" s="10"/>
      <c r="H194" s="10"/>
      <c r="I194" s="10"/>
      <c r="J194" s="10"/>
      <c r="K194" s="10"/>
      <c r="L194" s="10"/>
      <c r="M194" s="10"/>
      <c r="N194" s="10"/>
      <c r="O194" s="10"/>
      <c r="P194" s="10"/>
      <c r="Q194" s="10"/>
      <c r="R194" s="10"/>
      <c r="S194" s="10"/>
      <c r="T194" s="10"/>
      <c r="U194" s="10"/>
      <c r="V194" s="10"/>
      <c r="W194" s="194"/>
      <c r="X194" s="194"/>
      <c r="Y194" s="194"/>
      <c r="Z194" s="194"/>
      <c r="AA194" s="194"/>
      <c r="AB194" s="194"/>
    </row>
    <row xmlns:x14ac="http://schemas.microsoft.com/office/spreadsheetml/2009/9/ac" r="195" ht="15.75" x14ac:dyDescent="0.25">
      <c r="A195" s="194" t="s">
        <v>159</v>
      </c>
      <c r="B195" s="10">
        <v>2026</v>
      </c>
      <c r="C195" s="194" t="s">
        <v>18</v>
      </c>
      <c r="D195" s="10"/>
      <c r="E195" s="10"/>
      <c r="F195" s="10"/>
      <c r="G195" s="10"/>
      <c r="H195" s="10"/>
      <c r="I195" s="10"/>
      <c r="J195" s="10"/>
      <c r="K195" s="10"/>
      <c r="L195" s="10"/>
      <c r="M195" s="10"/>
      <c r="N195" s="10"/>
      <c r="O195" s="10"/>
      <c r="P195" s="10"/>
      <c r="Q195" s="10"/>
      <c r="R195" s="10"/>
      <c r="S195" s="10"/>
      <c r="T195" s="10"/>
      <c r="U195" s="10"/>
      <c r="V195" s="10"/>
      <c r="W195" s="194"/>
      <c r="X195" s="194"/>
      <c r="Y195" s="194"/>
      <c r="Z195" s="194"/>
      <c r="AA195" s="194"/>
      <c r="AB195" s="194"/>
    </row>
    <row xmlns:x14ac="http://schemas.microsoft.com/office/spreadsheetml/2009/9/ac" r="196" ht="15.75" x14ac:dyDescent="0.25">
      <c r="A196" s="194" t="s">
        <v>159</v>
      </c>
      <c r="B196" s="10">
        <v>2027</v>
      </c>
      <c r="C196" s="194" t="s">
        <v>18</v>
      </c>
      <c r="D196" s="10"/>
      <c r="E196" s="10"/>
      <c r="F196" s="10"/>
      <c r="G196" s="10"/>
      <c r="H196" s="10"/>
      <c r="I196" s="10"/>
      <c r="J196" s="10"/>
      <c r="K196" s="10"/>
      <c r="L196" s="10"/>
      <c r="M196" s="10"/>
      <c r="N196" s="10"/>
      <c r="O196" s="10"/>
      <c r="P196" s="10"/>
      <c r="Q196" s="10"/>
      <c r="R196" s="10"/>
      <c r="S196" s="10"/>
      <c r="T196" s="10"/>
      <c r="U196" s="10"/>
      <c r="V196" s="10"/>
      <c r="W196" s="194"/>
      <c r="X196" s="194"/>
      <c r="Y196" s="194"/>
      <c r="Z196" s="194"/>
      <c r="AA196" s="194"/>
      <c r="AB196" s="194"/>
    </row>
    <row xmlns:x14ac="http://schemas.microsoft.com/office/spreadsheetml/2009/9/ac" r="197" ht="15.75" x14ac:dyDescent="0.25">
      <c r="A197" s="194" t="s">
        <v>159</v>
      </c>
      <c r="B197" s="10">
        <v>2028</v>
      </c>
      <c r="C197" s="194" t="s">
        <v>18</v>
      </c>
      <c r="D197" s="10"/>
      <c r="E197" s="10"/>
      <c r="F197" s="10"/>
      <c r="G197" s="10"/>
      <c r="H197" s="10"/>
      <c r="I197" s="10"/>
      <c r="J197" s="10"/>
      <c r="K197" s="10"/>
      <c r="L197" s="10"/>
      <c r="M197" s="10"/>
      <c r="N197" s="10"/>
      <c r="O197" s="10"/>
      <c r="P197" s="10"/>
      <c r="Q197" s="10"/>
      <c r="R197" s="10"/>
      <c r="S197" s="10"/>
      <c r="T197" s="10"/>
      <c r="U197" s="10"/>
      <c r="V197" s="10"/>
      <c r="W197" s="194"/>
      <c r="X197" s="194"/>
      <c r="Y197" s="194"/>
      <c r="Z197" s="194"/>
      <c r="AA197" s="194"/>
      <c r="AB197" s="194"/>
    </row>
    <row xmlns:x14ac="http://schemas.microsoft.com/office/spreadsheetml/2009/9/ac" r="198" ht="15.75" x14ac:dyDescent="0.25">
      <c r="A198" s="194" t="s">
        <v>159</v>
      </c>
      <c r="B198" s="10">
        <v>2029</v>
      </c>
      <c r="C198" s="194" t="s">
        <v>18</v>
      </c>
      <c r="D198" s="10"/>
      <c r="E198" s="10"/>
      <c r="F198" s="10"/>
      <c r="G198" s="10"/>
      <c r="H198" s="10"/>
      <c r="I198" s="10"/>
      <c r="J198" s="10"/>
      <c r="K198" s="10"/>
      <c r="L198" s="10"/>
      <c r="M198" s="10"/>
      <c r="N198" s="10"/>
      <c r="O198" s="10"/>
      <c r="P198" s="10"/>
      <c r="Q198" s="10"/>
      <c r="R198" s="10"/>
      <c r="S198" s="10"/>
      <c r="T198" s="10"/>
      <c r="U198" s="10"/>
      <c r="V198" s="10"/>
      <c r="W198" s="194"/>
      <c r="X198" s="194"/>
      <c r="Y198" s="194"/>
      <c r="Z198" s="194"/>
      <c r="AA198" s="194"/>
      <c r="AB198" s="194"/>
    </row>
    <row xmlns:x14ac="http://schemas.microsoft.com/office/spreadsheetml/2009/9/ac" r="199" ht="15.75" x14ac:dyDescent="0.25">
      <c r="A199" s="194" t="s">
        <v>159</v>
      </c>
      <c r="B199" s="10">
        <v>2030</v>
      </c>
      <c r="C199" s="194" t="s">
        <v>18</v>
      </c>
      <c r="D199" s="10"/>
      <c r="E199" s="10"/>
      <c r="F199" s="10"/>
      <c r="G199" s="10"/>
      <c r="H199" s="10"/>
      <c r="I199" s="10"/>
      <c r="J199" s="10"/>
      <c r="K199" s="10"/>
      <c r="L199" s="10"/>
      <c r="M199" s="10"/>
      <c r="N199" s="10"/>
      <c r="O199" s="10"/>
      <c r="P199" s="10"/>
      <c r="Q199" s="10"/>
      <c r="R199" s="10"/>
      <c r="S199" s="10"/>
      <c r="T199" s="10"/>
      <c r="U199" s="10"/>
      <c r="V199" s="10"/>
      <c r="W199" s="194"/>
      <c r="X199" s="194"/>
      <c r="Y199" s="194"/>
      <c r="Z199" s="194"/>
      <c r="AA199" s="194"/>
      <c r="AB199" s="194"/>
    </row>
    <row xmlns:x14ac="http://schemas.microsoft.com/office/spreadsheetml/2009/9/ac" r="200" ht="15.75" x14ac:dyDescent="0.25">
      <c r="A200" s="194"/>
      <c r="B200" s="195"/>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c r="AA200" s="194"/>
      <c r="AB200" s="194"/>
    </row>
    <row xmlns:x14ac="http://schemas.microsoft.com/office/spreadsheetml/2009/9/ac" r="201" ht="15.75" x14ac:dyDescent="0.25">
      <c r="A201" s="194"/>
      <c r="B201" s="195"/>
      <c r="C201" s="194"/>
      <c r="D201" s="194"/>
      <c r="E201" s="194"/>
      <c r="F201" s="194"/>
      <c r="G201" s="194"/>
      <c r="H201" s="194"/>
      <c r="I201" s="194"/>
      <c r="J201" s="194"/>
      <c r="K201" s="194"/>
      <c r="L201" s="194"/>
      <c r="M201" s="194"/>
      <c r="N201" s="194"/>
      <c r="O201" s="194"/>
      <c r="P201" s="194"/>
      <c r="Q201" s="194"/>
      <c r="R201" s="194"/>
      <c r="S201" s="194"/>
      <c r="T201" s="194"/>
      <c r="U201" s="194"/>
      <c r="V201" s="194"/>
      <c r="W201" s="194"/>
      <c r="X201" s="194"/>
      <c r="Y201" s="194"/>
      <c r="Z201" s="194"/>
      <c r="AA201" s="194"/>
      <c r="AB201" s="194"/>
    </row>
    <row xmlns:x14ac="http://schemas.microsoft.com/office/spreadsheetml/2009/9/ac" r="202" ht="15.75" x14ac:dyDescent="0.25">
      <c r="A202" s="194"/>
      <c r="B202" s="195"/>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row>
    <row xmlns:x14ac="http://schemas.microsoft.com/office/spreadsheetml/2009/9/ac" r="203" ht="15.75" x14ac:dyDescent="0.25">
      <c r="A203" s="194"/>
      <c r="B203" s="195"/>
      <c r="C203" s="194"/>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row>
    <row xmlns:x14ac="http://schemas.microsoft.com/office/spreadsheetml/2009/9/ac" r="204" ht="15.75" x14ac:dyDescent="0.25">
      <c r="A204" s="194"/>
      <c r="B204" s="195"/>
      <c r="C204" s="194"/>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c r="AA204" s="194"/>
      <c r="AB204" s="194"/>
    </row>
    <row xmlns:x14ac="http://schemas.microsoft.com/office/spreadsheetml/2009/9/ac" r="205" ht="15.75" x14ac:dyDescent="0.25">
      <c r="A205" s="194"/>
      <c r="B205" s="195"/>
      <c r="C205" s="194"/>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row>
    <row xmlns:x14ac="http://schemas.microsoft.com/office/spreadsheetml/2009/9/ac" r="206" ht="15.75" x14ac:dyDescent="0.25">
      <c r="A206" s="194"/>
      <c r="B206" s="195"/>
      <c r="C206" s="194"/>
      <c r="D206" s="194"/>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row>
    <row xmlns:x14ac="http://schemas.microsoft.com/office/spreadsheetml/2009/9/ac" r="207" ht="15.75" x14ac:dyDescent="0.25">
      <c r="A207" s="194"/>
      <c r="B207" s="195"/>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c r="AA207" s="194"/>
      <c r="AB207" s="194"/>
    </row>
    <row xmlns:x14ac="http://schemas.microsoft.com/office/spreadsheetml/2009/9/ac" r="208" ht="15.75" x14ac:dyDescent="0.25">
      <c r="A208" s="194"/>
      <c r="B208" s="195"/>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row>
    <row xmlns:x14ac="http://schemas.microsoft.com/office/spreadsheetml/2009/9/ac" r="209" ht="15.75" x14ac:dyDescent="0.25">
      <c r="A209" s="194"/>
      <c r="B209" s="195"/>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row>
    <row xmlns:x14ac="http://schemas.microsoft.com/office/spreadsheetml/2009/9/ac" r="210" ht="15.75" x14ac:dyDescent="0.25">
      <c r="A210" s="194"/>
      <c r="B210" s="195"/>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row>
    <row xmlns:x14ac="http://schemas.microsoft.com/office/spreadsheetml/2009/9/ac" r="211" ht="15.75" x14ac:dyDescent="0.25">
      <c r="A211" s="194"/>
      <c r="B211" s="195"/>
      <c r="C211" s="194"/>
      <c r="D211" s="194"/>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row>
    <row xmlns:x14ac="http://schemas.microsoft.com/office/spreadsheetml/2009/9/ac" r="212" ht="15.75" x14ac:dyDescent="0.25">
      <c r="A212" s="194"/>
      <c r="B212" s="195"/>
      <c r="C212" s="194"/>
      <c r="D212" s="194"/>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row>
    <row xmlns:x14ac="http://schemas.microsoft.com/office/spreadsheetml/2009/9/ac" r="213" ht="15.75" x14ac:dyDescent="0.25">
      <c r="A213" s="194"/>
      <c r="B213" s="195"/>
      <c r="C213" s="194"/>
      <c r="D213" s="194"/>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row>
    <row xmlns:x14ac="http://schemas.microsoft.com/office/spreadsheetml/2009/9/ac" r="214" ht="15.75" x14ac:dyDescent="0.25">
      <c r="A214" s="194"/>
      <c r="B214" s="195"/>
      <c r="C214" s="194"/>
      <c r="D214" s="194"/>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row>
    <row xmlns:x14ac="http://schemas.microsoft.com/office/spreadsheetml/2009/9/ac" r="215" ht="15.75" x14ac:dyDescent="0.25">
      <c r="A215" s="194"/>
      <c r="B215" s="195"/>
      <c r="C215" s="194"/>
      <c r="D215" s="194"/>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row>
    <row xmlns:x14ac="http://schemas.microsoft.com/office/spreadsheetml/2009/9/ac" r="216" ht="15.75" x14ac:dyDescent="0.25">
      <c r="A216" s="194"/>
      <c r="B216" s="195"/>
      <c r="C216" s="194"/>
      <c r="D216" s="194"/>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row>
    <row xmlns:x14ac="http://schemas.microsoft.com/office/spreadsheetml/2009/9/ac" r="217" ht="15.75" x14ac:dyDescent="0.25">
      <c r="A217" s="194"/>
      <c r="B217" s="195"/>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row>
    <row xmlns:x14ac="http://schemas.microsoft.com/office/spreadsheetml/2009/9/ac" r="218" ht="15.75" x14ac:dyDescent="0.25">
      <c r="A218" s="194"/>
      <c r="B218" s="195"/>
      <c r="C218" s="194"/>
      <c r="D218" s="194"/>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c r="AA218" s="194"/>
      <c r="AB218" s="194"/>
    </row>
    <row xmlns:x14ac="http://schemas.microsoft.com/office/spreadsheetml/2009/9/ac" r="219" ht="15.75" x14ac:dyDescent="0.25">
      <c r="A219" s="194"/>
      <c r="B219" s="195"/>
      <c r="C219" s="194"/>
      <c r="D219" s="194"/>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c r="AA219" s="194"/>
      <c r="AB219" s="194"/>
    </row>
    <row xmlns:x14ac="http://schemas.microsoft.com/office/spreadsheetml/2009/9/ac" r="220" ht="15.75" x14ac:dyDescent="0.25">
      <c r="A220" s="194"/>
      <c r="B220" s="195"/>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row>
    <row xmlns:x14ac="http://schemas.microsoft.com/office/spreadsheetml/2009/9/ac" r="221" ht="15.75" x14ac:dyDescent="0.25">
      <c r="A221" s="194"/>
      <c r="B221" s="195"/>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row>
    <row xmlns:x14ac="http://schemas.microsoft.com/office/spreadsheetml/2009/9/ac" r="222" ht="15.75" x14ac:dyDescent="0.25">
      <c r="A222" s="194"/>
      <c r="B222" s="195"/>
      <c r="C222" s="194"/>
      <c r="D222" s="194"/>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row>
    <row xmlns:x14ac="http://schemas.microsoft.com/office/spreadsheetml/2009/9/ac" r="223" ht="15.75" x14ac:dyDescent="0.25">
      <c r="A223" s="194"/>
      <c r="B223" s="195"/>
      <c r="C223" s="194"/>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row>
    <row xmlns:x14ac="http://schemas.microsoft.com/office/spreadsheetml/2009/9/ac" r="224" ht="15.75" x14ac:dyDescent="0.25">
      <c r="A224" s="194"/>
      <c r="B224" s="195"/>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row>
    <row xmlns:x14ac="http://schemas.microsoft.com/office/spreadsheetml/2009/9/ac" r="225" ht="15.75" x14ac:dyDescent="0.25">
      <c r="A225" s="194"/>
      <c r="B225" s="195"/>
      <c r="C225" s="194"/>
      <c r="D225" s="194"/>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c r="AA225" s="194"/>
      <c r="AB225" s="194"/>
    </row>
    <row xmlns:x14ac="http://schemas.microsoft.com/office/spreadsheetml/2009/9/ac" r="226" ht="15.75" x14ac:dyDescent="0.25">
      <c r="A226" s="194"/>
      <c r="B226" s="195"/>
      <c r="C226" s="194"/>
      <c r="D226" s="194"/>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row>
    <row xmlns:x14ac="http://schemas.microsoft.com/office/spreadsheetml/2009/9/ac" r="227" ht="15.75" x14ac:dyDescent="0.25">
      <c r="A227" s="194"/>
      <c r="B227" s="195"/>
      <c r="C227" s="194"/>
      <c r="D227" s="194"/>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c r="AA227" s="194"/>
      <c r="AB227" s="194"/>
    </row>
    <row xmlns:x14ac="http://schemas.microsoft.com/office/spreadsheetml/2009/9/ac" r="228" ht="15.75" x14ac:dyDescent="0.25">
      <c r="A228" s="194"/>
      <c r="B228" s="195"/>
      <c r="C228" s="194"/>
      <c r="D228" s="194"/>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row>
    <row xmlns:x14ac="http://schemas.microsoft.com/office/spreadsheetml/2009/9/ac" r="229" ht="15.75" x14ac:dyDescent="0.25">
      <c r="A229" s="194"/>
      <c r="B229" s="195"/>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row>
    <row xmlns:x14ac="http://schemas.microsoft.com/office/spreadsheetml/2009/9/ac" r="230" ht="15.75" x14ac:dyDescent="0.25">
      <c r="A230" s="194"/>
      <c r="B230" s="195"/>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row>
    <row xmlns:x14ac="http://schemas.microsoft.com/office/spreadsheetml/2009/9/ac" r="231" ht="15.75" x14ac:dyDescent="0.25">
      <c r="A231" s="194"/>
      <c r="B231" s="195"/>
      <c r="C231" s="194"/>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row>
    <row xmlns:x14ac="http://schemas.microsoft.com/office/spreadsheetml/2009/9/ac" r="232" ht="15.75" x14ac:dyDescent="0.25">
      <c r="A232" s="194"/>
      <c r="B232" s="195"/>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row>
    <row xmlns:x14ac="http://schemas.microsoft.com/office/spreadsheetml/2009/9/ac" r="233" ht="15.75" x14ac:dyDescent="0.25">
      <c r="A233" s="194"/>
      <c r="B233" s="195"/>
      <c r="C233" s="194"/>
      <c r="D233" s="194"/>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c r="AA233" s="194"/>
    </row>
    <row xmlns:x14ac="http://schemas.microsoft.com/office/spreadsheetml/2009/9/ac" r="234" ht="15.75" x14ac:dyDescent="0.25">
      <c r="A234" s="194"/>
      <c r="B234" s="195"/>
      <c r="C234" s="194"/>
      <c r="D234" s="194"/>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194"/>
    </row>
    <row xmlns:x14ac="http://schemas.microsoft.com/office/spreadsheetml/2009/9/ac" r="235" ht="15.75" x14ac:dyDescent="0.25">
      <c r="A235" s="194"/>
      <c r="B235" s="195"/>
      <c r="C235" s="194"/>
      <c r="D235" s="194"/>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c r="AA235" s="194"/>
    </row>
    <row xmlns:x14ac="http://schemas.microsoft.com/office/spreadsheetml/2009/9/ac" r="236" ht="15.75" x14ac:dyDescent="0.25">
      <c r="A236" s="194"/>
      <c r="B236" s="195"/>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row>
    <row xmlns:x14ac="http://schemas.microsoft.com/office/spreadsheetml/2009/9/ac" r="237" ht="15.75" x14ac:dyDescent="0.25">
      <c r="A237" s="194"/>
      <c r="B237" s="195"/>
      <c r="C237" s="194"/>
      <c r="D237" s="194"/>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c r="AA237" s="194"/>
    </row>
    <row xmlns:x14ac="http://schemas.microsoft.com/office/spreadsheetml/2009/9/ac" r="238" ht="15.75" x14ac:dyDescent="0.25">
      <c r="A238" s="194"/>
      <c r="B238" s="195"/>
      <c r="C238" s="194"/>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row>
    <row xmlns:x14ac="http://schemas.microsoft.com/office/spreadsheetml/2009/9/ac" r="239" ht="15.75" x14ac:dyDescent="0.25">
      <c r="A239" s="194"/>
      <c r="B239" s="195"/>
      <c r="C239" s="194"/>
      <c r="D239" s="194"/>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c r="AA239" s="194"/>
    </row>
    <row xmlns:x14ac="http://schemas.microsoft.com/office/spreadsheetml/2009/9/ac" r="240" ht="15.75" x14ac:dyDescent="0.25">
      <c r="A240" s="194"/>
      <c r="B240" s="195"/>
      <c r="C240" s="194"/>
      <c r="D240" s="194"/>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c r="AA240" s="194"/>
    </row>
    <row xmlns:x14ac="http://schemas.microsoft.com/office/spreadsheetml/2009/9/ac" r="241" ht="15.75" x14ac:dyDescent="0.25">
      <c r="A241" s="194"/>
      <c r="B241" s="195"/>
      <c r="C241" s="194"/>
      <c r="D241" s="194"/>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c r="AA241" s="194"/>
    </row>
    <row xmlns:x14ac="http://schemas.microsoft.com/office/spreadsheetml/2009/9/ac" r="242" ht="15.75" x14ac:dyDescent="0.25">
      <c r="A242" s="194"/>
      <c r="B242" s="195"/>
      <c r="C242" s="194"/>
      <c r="D242" s="194"/>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c r="AA242" s="194"/>
    </row>
    <row xmlns:x14ac="http://schemas.microsoft.com/office/spreadsheetml/2009/9/ac" r="243" ht="15.75" x14ac:dyDescent="0.25">
      <c r="A243" s="194"/>
      <c r="B243" s="195"/>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row>
    <row xmlns:x14ac="http://schemas.microsoft.com/office/spreadsheetml/2009/9/ac" r="244" ht="15.75" x14ac:dyDescent="0.25">
      <c r="A244" s="194"/>
      <c r="B244" s="195"/>
      <c r="C244" s="194"/>
      <c r="D244" s="194"/>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c r="AA244" s="194"/>
    </row>
    <row xmlns:x14ac="http://schemas.microsoft.com/office/spreadsheetml/2009/9/ac" r="245" ht="15.75" x14ac:dyDescent="0.25">
      <c r="A245" s="194"/>
      <c r="B245" s="195"/>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row>
    <row xmlns:x14ac="http://schemas.microsoft.com/office/spreadsheetml/2009/9/ac" r="246" ht="15.75" x14ac:dyDescent="0.25">
      <c r="A246" s="194"/>
      <c r="B246" s="195"/>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row>
    <row xmlns:x14ac="http://schemas.microsoft.com/office/spreadsheetml/2009/9/ac" r="247" ht="15.75" x14ac:dyDescent="0.25">
      <c r="A247" s="194"/>
      <c r="B247" s="195"/>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row>
    <row xmlns:x14ac="http://schemas.microsoft.com/office/spreadsheetml/2009/9/ac" r="248" ht="15.75" x14ac:dyDescent="0.25">
      <c r="A248" s="194"/>
      <c r="B248" s="195"/>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row>
    <row xmlns:x14ac="http://schemas.microsoft.com/office/spreadsheetml/2009/9/ac" r="249" ht="15.75" x14ac:dyDescent="0.25">
      <c r="A249" s="194"/>
      <c r="B249" s="195"/>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row>
    <row xmlns:x14ac="http://schemas.microsoft.com/office/spreadsheetml/2009/9/ac" r="250" ht="15.75" x14ac:dyDescent="0.25">
      <c r="A250" s="194"/>
      <c r="B250" s="195"/>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row>
    <row xmlns:x14ac="http://schemas.microsoft.com/office/spreadsheetml/2009/9/ac" r="251" ht="15.75" x14ac:dyDescent="0.25">
      <c r="A251" s="194"/>
      <c r="B251" s="195"/>
      <c r="C251" s="194"/>
      <c r="D251" s="194"/>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c r="AA251" s="194"/>
    </row>
    <row xmlns:x14ac="http://schemas.microsoft.com/office/spreadsheetml/2009/9/ac" r="252" ht="15.75" x14ac:dyDescent="0.25">
      <c r="A252" s="194"/>
      <c r="B252" s="195"/>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row>
    <row xmlns:x14ac="http://schemas.microsoft.com/office/spreadsheetml/2009/9/ac" r="253" ht="15.75" x14ac:dyDescent="0.25">
      <c r="A253" s="194"/>
      <c r="B253" s="195"/>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row>
    <row xmlns:x14ac="http://schemas.microsoft.com/office/spreadsheetml/2009/9/ac" r="254" ht="15.75" x14ac:dyDescent="0.25">
      <c r="A254" s="194"/>
      <c r="B254" s="195"/>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row>
    <row xmlns:x14ac="http://schemas.microsoft.com/office/spreadsheetml/2009/9/ac" r="255" ht="15.75" x14ac:dyDescent="0.25">
      <c r="A255" s="194"/>
      <c r="B255" s="195"/>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row>
    <row xmlns:x14ac="http://schemas.microsoft.com/office/spreadsheetml/2009/9/ac" r="256" ht="15.75" x14ac:dyDescent="0.25">
      <c r="A256" s="194"/>
      <c r="B256" s="195"/>
      <c r="C256" s="194"/>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row>
    <row xmlns:x14ac="http://schemas.microsoft.com/office/spreadsheetml/2009/9/ac" r="257" ht="15.75" x14ac:dyDescent="0.25">
      <c r="A257" s="194"/>
      <c r="B257" s="195"/>
      <c r="C257" s="194"/>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row>
    <row xmlns:x14ac="http://schemas.microsoft.com/office/spreadsheetml/2009/9/ac" r="258" ht="15.75" x14ac:dyDescent="0.25">
      <c r="A258" s="194"/>
      <c r="B258" s="195"/>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row>
    <row xmlns:x14ac="http://schemas.microsoft.com/office/spreadsheetml/2009/9/ac" r="259" ht="15.75" x14ac:dyDescent="0.25">
      <c r="A259" s="194"/>
      <c r="B259" s="195"/>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row>
    <row xmlns:x14ac="http://schemas.microsoft.com/office/spreadsheetml/2009/9/ac" r="260" ht="15.75" x14ac:dyDescent="0.25">
      <c r="A260" s="194"/>
      <c r="B260" s="195"/>
      <c r="C260" s="194"/>
      <c r="D260" s="194"/>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c r="AA260" s="194"/>
    </row>
    <row xmlns:x14ac="http://schemas.microsoft.com/office/spreadsheetml/2009/9/ac" r="261" ht="15.75" x14ac:dyDescent="0.25">
      <c r="A261" s="194"/>
      <c r="B261" s="195"/>
      <c r="C261" s="194"/>
      <c r="D261" s="194"/>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c r="AA261" s="194"/>
    </row>
    <row xmlns:x14ac="http://schemas.microsoft.com/office/spreadsheetml/2009/9/ac" r="262" ht="15.75" x14ac:dyDescent="0.25">
      <c r="A262" s="194"/>
      <c r="B262" s="195"/>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row>
    <row xmlns:x14ac="http://schemas.microsoft.com/office/spreadsheetml/2009/9/ac" r="263" ht="15.75" x14ac:dyDescent="0.25">
      <c r="A263" s="194"/>
      <c r="B263" s="195"/>
      <c r="C263" s="194"/>
      <c r="D263" s="194"/>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c r="AA263" s="194"/>
    </row>
    <row xmlns:x14ac="http://schemas.microsoft.com/office/spreadsheetml/2009/9/ac" r="264" ht="15.75" x14ac:dyDescent="0.25">
      <c r="A264" s="194"/>
      <c r="B264" s="195"/>
      <c r="C264" s="194"/>
      <c r="D264" s="194"/>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c r="AA264" s="194"/>
    </row>
    <row xmlns:x14ac="http://schemas.microsoft.com/office/spreadsheetml/2009/9/ac" r="265" ht="15.75" x14ac:dyDescent="0.25">
      <c r="A265" s="194"/>
      <c r="B265" s="195"/>
      <c r="C265" s="194"/>
      <c r="D265" s="194"/>
      <c r="E265" s="194"/>
      <c r="F265" s="194"/>
      <c r="G265" s="194"/>
      <c r="H265" s="194"/>
      <c r="I265" s="194"/>
      <c r="J265" s="194"/>
      <c r="K265" s="194"/>
      <c r="L265" s="194"/>
      <c r="M265" s="194"/>
      <c r="N265" s="194"/>
      <c r="O265" s="194"/>
      <c r="P265" s="194"/>
      <c r="Q265" s="194"/>
      <c r="R265" s="194"/>
      <c r="S265" s="194"/>
      <c r="T265" s="194"/>
      <c r="U265" s="194"/>
      <c r="V265" s="194"/>
      <c r="W265" s="194"/>
      <c r="X265" s="194"/>
      <c r="Y265" s="194"/>
      <c r="Z265" s="194"/>
      <c r="AA265" s="194"/>
    </row>
    <row xmlns:x14ac="http://schemas.microsoft.com/office/spreadsheetml/2009/9/ac" r="266" ht="15.75" x14ac:dyDescent="0.25">
      <c r="A266" s="194"/>
      <c r="B266" s="195"/>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row>
    <row xmlns:x14ac="http://schemas.microsoft.com/office/spreadsheetml/2009/9/ac" r="267" ht="15.75" x14ac:dyDescent="0.25">
      <c r="A267" s="194"/>
      <c r="B267" s="195"/>
      <c r="C267" s="194"/>
      <c r="D267" s="194"/>
      <c r="E267" s="194"/>
      <c r="F267" s="194"/>
      <c r="G267" s="194"/>
      <c r="H267" s="194"/>
      <c r="I267" s="194"/>
      <c r="J267" s="194"/>
      <c r="K267" s="194"/>
      <c r="L267" s="194"/>
      <c r="M267" s="194"/>
      <c r="N267" s="194"/>
      <c r="O267" s="194"/>
      <c r="P267" s="194"/>
      <c r="Q267" s="194"/>
      <c r="R267" s="194"/>
      <c r="S267" s="194"/>
      <c r="T267" s="194"/>
      <c r="U267" s="194"/>
      <c r="V267" s="194"/>
      <c r="W267" s="194"/>
      <c r="X267" s="194"/>
      <c r="Y267" s="194"/>
      <c r="Z267" s="194"/>
      <c r="AA267" s="194"/>
    </row>
    <row xmlns:x14ac="http://schemas.microsoft.com/office/spreadsheetml/2009/9/ac" r="268" ht="15.75" x14ac:dyDescent="0.25">
      <c r="A268" s="194"/>
      <c r="B268" s="195"/>
      <c r="C268" s="194"/>
      <c r="D268" s="194"/>
      <c r="E268" s="194"/>
      <c r="F268" s="194"/>
      <c r="G268" s="194"/>
      <c r="H268" s="194"/>
      <c r="I268" s="194"/>
      <c r="J268" s="194"/>
      <c r="K268" s="194"/>
      <c r="L268" s="194"/>
      <c r="M268" s="194"/>
      <c r="N268" s="194"/>
      <c r="O268" s="194"/>
      <c r="P268" s="194"/>
      <c r="Q268" s="194"/>
      <c r="R268" s="194"/>
      <c r="S268" s="194"/>
      <c r="T268" s="194"/>
      <c r="U268" s="194"/>
      <c r="V268" s="194"/>
      <c r="W268" s="194"/>
      <c r="X268" s="194"/>
      <c r="Y268" s="194"/>
      <c r="Z268" s="194"/>
      <c r="AA268" s="194"/>
    </row>
    <row xmlns:x14ac="http://schemas.microsoft.com/office/spreadsheetml/2009/9/ac" r="269" ht="15.75" x14ac:dyDescent="0.25">
      <c r="A269" s="194"/>
      <c r="B269" s="195"/>
      <c r="C269" s="194"/>
      <c r="D269" s="194"/>
      <c r="E269" s="194"/>
      <c r="F269" s="194"/>
      <c r="G269" s="194"/>
      <c r="H269" s="194"/>
      <c r="I269" s="194"/>
      <c r="J269" s="194"/>
      <c r="K269" s="194"/>
      <c r="L269" s="194"/>
      <c r="M269" s="194"/>
      <c r="N269" s="194"/>
      <c r="O269" s="194"/>
      <c r="P269" s="194"/>
      <c r="Q269" s="194"/>
      <c r="R269" s="194"/>
      <c r="S269" s="194"/>
      <c r="T269" s="194"/>
      <c r="U269" s="194"/>
      <c r="V269" s="194"/>
      <c r="W269" s="194"/>
      <c r="X269" s="194"/>
      <c r="Y269" s="194"/>
      <c r="Z269" s="194"/>
      <c r="AA269" s="194"/>
    </row>
    <row xmlns:x14ac="http://schemas.microsoft.com/office/spreadsheetml/2009/9/ac" r="270" ht="15.75" x14ac:dyDescent="0.25">
      <c r="A270" s="194"/>
      <c r="B270" s="195"/>
      <c r="C270" s="194"/>
      <c r="D270" s="194"/>
      <c r="E270" s="194"/>
      <c r="F270" s="194"/>
      <c r="G270" s="194"/>
      <c r="H270" s="194"/>
      <c r="I270" s="194"/>
      <c r="J270" s="194"/>
      <c r="K270" s="194"/>
      <c r="L270" s="194"/>
      <c r="M270" s="194"/>
      <c r="N270" s="194"/>
      <c r="O270" s="194"/>
      <c r="P270" s="194"/>
      <c r="Q270" s="194"/>
      <c r="R270" s="194"/>
      <c r="S270" s="194"/>
      <c r="T270" s="194"/>
      <c r="U270" s="194"/>
      <c r="V270" s="194"/>
      <c r="W270" s="194"/>
      <c r="X270" s="194"/>
      <c r="Y270" s="194"/>
      <c r="Z270" s="194"/>
      <c r="AA270" s="194"/>
    </row>
    <row xmlns:x14ac="http://schemas.microsoft.com/office/spreadsheetml/2009/9/ac" r="271" ht="15.75" x14ac:dyDescent="0.25">
      <c r="A271" s="194"/>
      <c r="B271" s="195"/>
      <c r="C271" s="194"/>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row>
    <row xmlns:x14ac="http://schemas.microsoft.com/office/spreadsheetml/2009/9/ac" r="272" ht="15.75" x14ac:dyDescent="0.25">
      <c r="A272" s="194"/>
      <c r="B272" s="195"/>
      <c r="C272" s="194"/>
      <c r="D272" s="194"/>
      <c r="E272" s="194"/>
      <c r="F272" s="194"/>
      <c r="G272" s="194"/>
      <c r="H272" s="194"/>
      <c r="I272" s="194"/>
      <c r="J272" s="194"/>
      <c r="K272" s="194"/>
      <c r="L272" s="194"/>
      <c r="M272" s="194"/>
      <c r="N272" s="194"/>
      <c r="O272" s="194"/>
      <c r="P272" s="194"/>
      <c r="Q272" s="194"/>
      <c r="R272" s="194"/>
      <c r="S272" s="194"/>
      <c r="T272" s="194"/>
      <c r="U272" s="194"/>
      <c r="V272" s="194"/>
      <c r="W272" s="194"/>
      <c r="X272" s="194"/>
      <c r="Y272" s="194"/>
      <c r="Z272" s="194"/>
      <c r="AA272" s="194"/>
    </row>
    <row xmlns:x14ac="http://schemas.microsoft.com/office/spreadsheetml/2009/9/ac" r="273" ht="15.75" x14ac:dyDescent="0.25">
      <c r="A273" s="194"/>
      <c r="B273" s="195"/>
      <c r="C273" s="194"/>
      <c r="D273" s="194"/>
      <c r="E273" s="194"/>
      <c r="F273" s="194"/>
      <c r="G273" s="194"/>
      <c r="H273" s="194"/>
      <c r="I273" s="194"/>
      <c r="J273" s="194"/>
      <c r="K273" s="194"/>
      <c r="L273" s="194"/>
      <c r="M273" s="194"/>
      <c r="N273" s="194"/>
      <c r="O273" s="194"/>
      <c r="P273" s="194"/>
      <c r="Q273" s="194"/>
      <c r="R273" s="194"/>
      <c r="S273" s="194"/>
      <c r="T273" s="194"/>
      <c r="U273" s="194"/>
      <c r="V273" s="194"/>
      <c r="W273" s="194"/>
      <c r="X273" s="194"/>
      <c r="Y273" s="194"/>
      <c r="Z273" s="194"/>
      <c r="AA273" s="194"/>
    </row>
    <row xmlns:x14ac="http://schemas.microsoft.com/office/spreadsheetml/2009/9/ac" r="274" ht="15.75" x14ac:dyDescent="0.25">
      <c r="A274" s="194"/>
      <c r="B274" s="195"/>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row>
    <row xmlns:x14ac="http://schemas.microsoft.com/office/spreadsheetml/2009/9/ac" r="275" ht="15.75" x14ac:dyDescent="0.25">
      <c r="A275" s="194"/>
      <c r="B275" s="195"/>
      <c r="C275" s="194"/>
      <c r="D275" s="194"/>
      <c r="E275" s="194"/>
      <c r="F275" s="194"/>
      <c r="G275" s="194"/>
      <c r="H275" s="194"/>
      <c r="I275" s="194"/>
      <c r="J275" s="194"/>
      <c r="K275" s="194"/>
      <c r="L275" s="194"/>
      <c r="M275" s="194"/>
      <c r="N275" s="194"/>
      <c r="O275" s="194"/>
      <c r="P275" s="194"/>
      <c r="Q275" s="194"/>
      <c r="R275" s="194"/>
      <c r="S275" s="194"/>
      <c r="T275" s="194"/>
      <c r="U275" s="194"/>
      <c r="V275" s="194"/>
      <c r="W275" s="194"/>
      <c r="X275" s="194"/>
      <c r="Y275" s="194"/>
      <c r="Z275" s="194"/>
      <c r="AA275" s="194"/>
    </row>
    <row xmlns:x14ac="http://schemas.microsoft.com/office/spreadsheetml/2009/9/ac" r="276" ht="15.75" x14ac:dyDescent="0.25">
      <c r="A276" s="194"/>
      <c r="B276" s="195"/>
      <c r="C276" s="194"/>
      <c r="D276" s="194"/>
      <c r="E276" s="194"/>
      <c r="F276" s="194"/>
      <c r="G276" s="194"/>
      <c r="H276" s="194"/>
      <c r="I276" s="194"/>
      <c r="J276" s="194"/>
      <c r="K276" s="194"/>
      <c r="L276" s="194"/>
      <c r="M276" s="194"/>
      <c r="N276" s="194"/>
      <c r="O276" s="194"/>
      <c r="P276" s="194"/>
      <c r="Q276" s="194"/>
      <c r="R276" s="194"/>
      <c r="S276" s="194"/>
      <c r="T276" s="194"/>
      <c r="U276" s="194"/>
      <c r="V276" s="194"/>
      <c r="W276" s="194"/>
      <c r="X276" s="194"/>
      <c r="Y276" s="194"/>
      <c r="Z276" s="194"/>
      <c r="AA276" s="194"/>
    </row>
    <row xmlns:x14ac="http://schemas.microsoft.com/office/spreadsheetml/2009/9/ac" r="277" ht="15.75" x14ac:dyDescent="0.25">
      <c r="A277" s="194"/>
      <c r="B277" s="195"/>
      <c r="C277" s="194"/>
      <c r="D277" s="194"/>
      <c r="E277" s="194"/>
      <c r="F277" s="194"/>
      <c r="G277" s="194"/>
      <c r="H277" s="194"/>
      <c r="I277" s="194"/>
      <c r="J277" s="194"/>
      <c r="K277" s="194"/>
      <c r="L277" s="194"/>
      <c r="M277" s="194"/>
      <c r="N277" s="194"/>
      <c r="O277" s="194"/>
      <c r="P277" s="194"/>
      <c r="Q277" s="194"/>
      <c r="R277" s="194"/>
      <c r="S277" s="194"/>
      <c r="T277" s="194"/>
      <c r="U277" s="194"/>
      <c r="V277" s="194"/>
      <c r="W277" s="194"/>
      <c r="X277" s="194"/>
      <c r="Y277" s="194"/>
      <c r="Z277" s="194"/>
      <c r="AA277" s="194"/>
    </row>
    <row xmlns:x14ac="http://schemas.microsoft.com/office/spreadsheetml/2009/9/ac" r="278" ht="15.75" x14ac:dyDescent="0.25">
      <c r="A278" s="194"/>
      <c r="B278" s="195"/>
      <c r="C278" s="194"/>
      <c r="D278" s="194"/>
      <c r="E278" s="194"/>
      <c r="F278" s="194"/>
      <c r="G278" s="194"/>
      <c r="H278" s="194"/>
      <c r="I278" s="194"/>
      <c r="J278" s="194"/>
      <c r="K278" s="194"/>
      <c r="L278" s="194"/>
      <c r="M278" s="194"/>
      <c r="N278" s="194"/>
      <c r="O278" s="194"/>
      <c r="P278" s="194"/>
      <c r="Q278" s="194"/>
      <c r="R278" s="194"/>
      <c r="S278" s="194"/>
      <c r="T278" s="194"/>
      <c r="U278" s="194"/>
      <c r="V278" s="194"/>
      <c r="W278" s="194"/>
      <c r="X278" s="194"/>
      <c r="Y278" s="194"/>
      <c r="Z278" s="194"/>
      <c r="AA278" s="194"/>
    </row>
    <row xmlns:x14ac="http://schemas.microsoft.com/office/spreadsheetml/2009/9/ac" r="279" ht="15.75" x14ac:dyDescent="0.25">
      <c r="A279" s="194"/>
      <c r="B279" s="195"/>
      <c r="C279" s="194"/>
      <c r="D279" s="194"/>
      <c r="E279" s="194"/>
      <c r="F279" s="194"/>
      <c r="G279" s="194"/>
      <c r="H279" s="194"/>
      <c r="I279" s="194"/>
      <c r="J279" s="194"/>
      <c r="K279" s="194"/>
      <c r="L279" s="194"/>
      <c r="M279" s="194"/>
      <c r="N279" s="194"/>
      <c r="O279" s="194"/>
      <c r="P279" s="194"/>
      <c r="Q279" s="194"/>
      <c r="R279" s="194"/>
      <c r="S279" s="194"/>
      <c r="T279" s="194"/>
      <c r="U279" s="194"/>
      <c r="V279" s="194"/>
      <c r="W279" s="194"/>
      <c r="X279" s="194"/>
      <c r="Y279" s="194"/>
      <c r="Z279" s="194"/>
      <c r="AA279" s="194"/>
    </row>
    <row xmlns:x14ac="http://schemas.microsoft.com/office/spreadsheetml/2009/9/ac" r="280" ht="15.75" x14ac:dyDescent="0.25">
      <c r="A280" s="194"/>
      <c r="B280" s="195"/>
      <c r="C280" s="194"/>
      <c r="D280" s="194"/>
      <c r="E280" s="194"/>
      <c r="F280" s="194"/>
      <c r="G280" s="194"/>
      <c r="H280" s="194"/>
      <c r="I280" s="194"/>
      <c r="J280" s="194"/>
      <c r="K280" s="194"/>
      <c r="L280" s="194"/>
      <c r="M280" s="194"/>
      <c r="N280" s="194"/>
      <c r="O280" s="194"/>
      <c r="P280" s="194"/>
      <c r="Q280" s="194"/>
      <c r="R280" s="194"/>
      <c r="S280" s="194"/>
      <c r="T280" s="194"/>
      <c r="U280" s="194"/>
      <c r="V280" s="194"/>
      <c r="W280" s="194"/>
      <c r="X280" s="194"/>
      <c r="Y280" s="194"/>
      <c r="Z280" s="194"/>
      <c r="AA280" s="194"/>
    </row>
    <row xmlns:x14ac="http://schemas.microsoft.com/office/spreadsheetml/2009/9/ac" r="281" ht="15.75" x14ac:dyDescent="0.25">
      <c r="A281" s="194"/>
      <c r="B281" s="195"/>
      <c r="C281" s="194"/>
      <c r="D281" s="194"/>
      <c r="E281" s="194"/>
      <c r="F281" s="194"/>
      <c r="G281" s="194"/>
      <c r="H281" s="194"/>
      <c r="I281" s="194"/>
      <c r="J281" s="194"/>
      <c r="K281" s="194"/>
      <c r="L281" s="194"/>
      <c r="M281" s="194"/>
      <c r="N281" s="194"/>
      <c r="O281" s="194"/>
      <c r="P281" s="194"/>
      <c r="Q281" s="194"/>
      <c r="R281" s="194"/>
      <c r="S281" s="194"/>
      <c r="T281" s="194"/>
      <c r="U281" s="194"/>
      <c r="V281" s="194"/>
      <c r="W281" s="194"/>
      <c r="X281" s="194"/>
      <c r="Y281" s="194"/>
      <c r="Z281" s="194"/>
      <c r="AA281" s="194"/>
    </row>
    <row xmlns:x14ac="http://schemas.microsoft.com/office/spreadsheetml/2009/9/ac" r="282" ht="15.75" x14ac:dyDescent="0.25">
      <c r="A282" s="194"/>
      <c r="B282" s="195"/>
      <c r="C282" s="194"/>
      <c r="D282" s="194"/>
      <c r="E282" s="194"/>
      <c r="F282" s="194"/>
      <c r="G282" s="194"/>
      <c r="H282" s="194"/>
      <c r="I282" s="194"/>
      <c r="J282" s="194"/>
      <c r="K282" s="194"/>
      <c r="L282" s="194"/>
      <c r="M282" s="194"/>
      <c r="N282" s="194"/>
      <c r="O282" s="194"/>
      <c r="P282" s="194"/>
      <c r="Q282" s="194"/>
      <c r="R282" s="194"/>
      <c r="S282" s="194"/>
      <c r="T282" s="194"/>
      <c r="U282" s="194"/>
      <c r="V282" s="194"/>
      <c r="W282" s="194"/>
      <c r="X282" s="194"/>
      <c r="Y282" s="194"/>
      <c r="Z282" s="194"/>
      <c r="AA282" s="194"/>
    </row>
    <row xmlns:x14ac="http://schemas.microsoft.com/office/spreadsheetml/2009/9/ac" r="283" ht="15.75" x14ac:dyDescent="0.25">
      <c r="A283" s="194"/>
      <c r="B283" s="195"/>
      <c r="C283" s="194"/>
      <c r="D283" s="194"/>
      <c r="E283" s="194"/>
      <c r="F283" s="194"/>
      <c r="G283" s="194"/>
      <c r="H283" s="194"/>
      <c r="I283" s="194"/>
      <c r="J283" s="194"/>
      <c r="K283" s="194"/>
      <c r="L283" s="194"/>
      <c r="M283" s="194"/>
      <c r="N283" s="194"/>
      <c r="O283" s="194"/>
      <c r="P283" s="194"/>
      <c r="Q283" s="194"/>
      <c r="R283" s="194"/>
      <c r="S283" s="194"/>
      <c r="T283" s="194"/>
      <c r="U283" s="194"/>
      <c r="V283" s="194"/>
      <c r="W283" s="194"/>
      <c r="X283" s="194"/>
      <c r="Y283" s="194"/>
      <c r="Z283" s="194"/>
      <c r="AA283" s="194"/>
    </row>
    <row xmlns:x14ac="http://schemas.microsoft.com/office/spreadsheetml/2009/9/ac" r="284" ht="15.75" x14ac:dyDescent="0.25">
      <c r="A284" s="194"/>
      <c r="B284" s="195"/>
      <c r="C284" s="194"/>
      <c r="D284" s="194"/>
      <c r="E284" s="194"/>
      <c r="F284" s="194"/>
      <c r="G284" s="194"/>
      <c r="H284" s="194"/>
      <c r="I284" s="194"/>
      <c r="J284" s="194"/>
      <c r="K284" s="194"/>
      <c r="L284" s="194"/>
      <c r="M284" s="194"/>
      <c r="N284" s="194"/>
      <c r="O284" s="194"/>
      <c r="P284" s="194"/>
      <c r="Q284" s="194"/>
      <c r="R284" s="194"/>
      <c r="S284" s="194"/>
      <c r="T284" s="194"/>
      <c r="U284" s="194"/>
      <c r="V284" s="194"/>
      <c r="W284" s="194"/>
      <c r="X284" s="194"/>
      <c r="Y284" s="194"/>
      <c r="Z284" s="194"/>
      <c r="AA284" s="194"/>
    </row>
    <row xmlns:x14ac="http://schemas.microsoft.com/office/spreadsheetml/2009/9/ac" r="285" ht="15.75" x14ac:dyDescent="0.25">
      <c r="A285" s="194"/>
      <c r="B285" s="195"/>
      <c r="C285" s="194"/>
      <c r="D285" s="194"/>
      <c r="E285" s="194"/>
      <c r="F285" s="194"/>
      <c r="G285" s="194"/>
      <c r="H285" s="194"/>
      <c r="I285" s="194"/>
      <c r="J285" s="194"/>
      <c r="K285" s="194"/>
      <c r="L285" s="194"/>
      <c r="M285" s="194"/>
      <c r="N285" s="194"/>
      <c r="O285" s="194"/>
      <c r="P285" s="194"/>
      <c r="Q285" s="194"/>
      <c r="R285" s="194"/>
      <c r="S285" s="194"/>
      <c r="T285" s="194"/>
      <c r="U285" s="194"/>
      <c r="V285" s="194"/>
      <c r="W285" s="194"/>
      <c r="X285" s="194"/>
      <c r="Y285" s="194"/>
      <c r="Z285" s="194"/>
      <c r="AA285" s="194"/>
    </row>
    <row xmlns:x14ac="http://schemas.microsoft.com/office/spreadsheetml/2009/9/ac" r="286" ht="15.75" x14ac:dyDescent="0.25">
      <c r="A286" s="194"/>
      <c r="B286" s="195"/>
      <c r="C286" s="194"/>
      <c r="D286" s="194"/>
      <c r="E286" s="194"/>
      <c r="F286" s="194"/>
      <c r="G286" s="194"/>
      <c r="H286" s="194"/>
      <c r="I286" s="194"/>
      <c r="J286" s="194"/>
      <c r="K286" s="194"/>
      <c r="L286" s="194"/>
      <c r="M286" s="194"/>
      <c r="N286" s="194"/>
      <c r="O286" s="194"/>
      <c r="P286" s="194"/>
      <c r="Q286" s="194"/>
      <c r="R286" s="194"/>
      <c r="S286" s="194"/>
      <c r="T286" s="194"/>
      <c r="U286" s="194"/>
      <c r="V286" s="194"/>
      <c r="W286" s="194"/>
      <c r="X286" s="194"/>
      <c r="Y286" s="194"/>
      <c r="Z286" s="194"/>
      <c r="AA286" s="194"/>
    </row>
    <row xmlns:x14ac="http://schemas.microsoft.com/office/spreadsheetml/2009/9/ac" r="287" ht="15.75" x14ac:dyDescent="0.25">
      <c r="A287" s="194"/>
      <c r="B287" s="195"/>
      <c r="C287" s="194"/>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row>
    <row xmlns:x14ac="http://schemas.microsoft.com/office/spreadsheetml/2009/9/ac" r="288" ht="15.75" x14ac:dyDescent="0.25">
      <c r="A288" s="194"/>
      <c r="B288" s="195"/>
      <c r="C288" s="194"/>
      <c r="D288" s="194"/>
      <c r="E288" s="194"/>
      <c r="F288" s="194"/>
      <c r="G288" s="194"/>
      <c r="H288" s="194"/>
      <c r="I288" s="194"/>
      <c r="J288" s="194"/>
      <c r="K288" s="194"/>
      <c r="L288" s="194"/>
      <c r="M288" s="194"/>
      <c r="N288" s="194"/>
      <c r="O288" s="194"/>
      <c r="P288" s="194"/>
      <c r="Q288" s="194"/>
      <c r="R288" s="194"/>
      <c r="S288" s="194"/>
      <c r="T288" s="194"/>
      <c r="U288" s="194"/>
      <c r="V288" s="194"/>
      <c r="W288" s="194"/>
      <c r="X288" s="194"/>
      <c r="Y288" s="194"/>
      <c r="Z288" s="194"/>
      <c r="AA288" s="194"/>
    </row>
    <row xmlns:x14ac="http://schemas.microsoft.com/office/spreadsheetml/2009/9/ac" r="289" ht="15.75" x14ac:dyDescent="0.25">
      <c r="A289" s="194"/>
      <c r="B289" s="195"/>
      <c r="C289" s="194"/>
      <c r="D289" s="194"/>
      <c r="E289" s="194"/>
      <c r="F289" s="194"/>
      <c r="G289" s="194"/>
      <c r="H289" s="194"/>
      <c r="I289" s="194"/>
      <c r="J289" s="194"/>
      <c r="K289" s="194"/>
      <c r="L289" s="194"/>
      <c r="M289" s="194"/>
      <c r="N289" s="194"/>
      <c r="O289" s="194"/>
      <c r="P289" s="194"/>
      <c r="Q289" s="194"/>
      <c r="R289" s="194"/>
      <c r="S289" s="194"/>
      <c r="T289" s="194"/>
      <c r="U289" s="194"/>
      <c r="V289" s="194"/>
      <c r="W289" s="194"/>
      <c r="X289" s="194"/>
      <c r="Y289" s="194"/>
      <c r="Z289" s="194"/>
      <c r="AA289" s="194"/>
    </row>
    <row xmlns:x14ac="http://schemas.microsoft.com/office/spreadsheetml/2009/9/ac" r="290" ht="15.75" x14ac:dyDescent="0.25">
      <c r="A290" s="194"/>
      <c r="B290" s="195"/>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row>
    <row xmlns:x14ac="http://schemas.microsoft.com/office/spreadsheetml/2009/9/ac" r="291" ht="15.75" x14ac:dyDescent="0.25">
      <c r="A291" s="194"/>
      <c r="B291" s="195"/>
      <c r="C291" s="194"/>
      <c r="D291" s="194"/>
      <c r="E291" s="194"/>
      <c r="F291" s="194"/>
      <c r="G291" s="194"/>
      <c r="H291" s="194"/>
      <c r="I291" s="194"/>
      <c r="J291" s="194"/>
      <c r="K291" s="194"/>
      <c r="L291" s="194"/>
      <c r="M291" s="194"/>
      <c r="N291" s="194"/>
      <c r="O291" s="194"/>
      <c r="P291" s="194"/>
      <c r="Q291" s="194"/>
      <c r="R291" s="194"/>
      <c r="S291" s="194"/>
      <c r="T291" s="194"/>
      <c r="U291" s="194"/>
      <c r="V291" s="194"/>
      <c r="W291" s="194"/>
      <c r="X291" s="194"/>
      <c r="Y291" s="194"/>
      <c r="Z291" s="194"/>
      <c r="AA291" s="194"/>
    </row>
    <row xmlns:x14ac="http://schemas.microsoft.com/office/spreadsheetml/2009/9/ac" r="292" ht="15.75" x14ac:dyDescent="0.25">
      <c r="A292" s="194"/>
      <c r="B292" s="195"/>
      <c r="C292" s="194"/>
      <c r="D292" s="194"/>
      <c r="E292" s="194"/>
      <c r="F292" s="194"/>
      <c r="G292" s="194"/>
      <c r="H292" s="194"/>
      <c r="I292" s="194"/>
      <c r="J292" s="194"/>
      <c r="K292" s="194"/>
      <c r="L292" s="194"/>
      <c r="M292" s="194"/>
      <c r="N292" s="194"/>
      <c r="O292" s="194"/>
      <c r="P292" s="194"/>
      <c r="Q292" s="194"/>
      <c r="R292" s="194"/>
      <c r="S292" s="194"/>
      <c r="T292" s="194"/>
      <c r="U292" s="194"/>
      <c r="V292" s="194"/>
      <c r="W292" s="194"/>
      <c r="X292" s="194"/>
      <c r="Y292" s="194"/>
      <c r="Z292" s="194"/>
      <c r="AA292" s="194"/>
    </row>
    <row xmlns:x14ac="http://schemas.microsoft.com/office/spreadsheetml/2009/9/ac" r="293" ht="15.75" x14ac:dyDescent="0.25">
      <c r="A293" s="194"/>
      <c r="B293" s="195"/>
      <c r="C293" s="194"/>
      <c r="D293" s="194"/>
      <c r="E293" s="194"/>
      <c r="F293" s="194"/>
      <c r="G293" s="194"/>
      <c r="H293" s="194"/>
      <c r="I293" s="194"/>
      <c r="J293" s="194"/>
      <c r="K293" s="194"/>
      <c r="L293" s="194"/>
      <c r="M293" s="194"/>
      <c r="N293" s="194"/>
      <c r="O293" s="194"/>
      <c r="P293" s="194"/>
      <c r="Q293" s="194"/>
      <c r="R293" s="194"/>
      <c r="S293" s="194"/>
      <c r="T293" s="194"/>
      <c r="U293" s="194"/>
      <c r="V293" s="194"/>
      <c r="W293" s="194"/>
      <c r="X293" s="194"/>
      <c r="Y293" s="194"/>
      <c r="Z293" s="194"/>
      <c r="AA293" s="194"/>
    </row>
    <row xmlns:x14ac="http://schemas.microsoft.com/office/spreadsheetml/2009/9/ac" r="294" ht="15.75" x14ac:dyDescent="0.25">
      <c r="A294" s="194"/>
      <c r="B294" s="195"/>
      <c r="C294" s="194"/>
      <c r="D294" s="194"/>
      <c r="E294" s="194"/>
      <c r="F294" s="194"/>
      <c r="G294" s="194"/>
      <c r="H294" s="194"/>
      <c r="I294" s="194"/>
      <c r="J294" s="194"/>
      <c r="K294" s="194"/>
      <c r="L294" s="194"/>
      <c r="M294" s="194"/>
      <c r="N294" s="194"/>
      <c r="O294" s="194"/>
      <c r="P294" s="194"/>
      <c r="Q294" s="194"/>
      <c r="R294" s="194"/>
      <c r="S294" s="194"/>
      <c r="T294" s="194"/>
      <c r="U294" s="194"/>
      <c r="V294" s="194"/>
      <c r="W294" s="194"/>
      <c r="X294" s="194"/>
      <c r="Y294" s="194"/>
      <c r="Z294" s="194"/>
      <c r="AA294" s="194"/>
    </row>
    <row xmlns:x14ac="http://schemas.microsoft.com/office/spreadsheetml/2009/9/ac" r="295" ht="15.75" x14ac:dyDescent="0.25">
      <c r="A295" s="194"/>
      <c r="B295" s="195"/>
      <c r="C295" s="194"/>
      <c r="D295" s="194"/>
      <c r="E295" s="194"/>
      <c r="F295" s="194"/>
      <c r="G295" s="194"/>
      <c r="H295" s="194"/>
      <c r="I295" s="194"/>
      <c r="J295" s="194"/>
      <c r="K295" s="194"/>
      <c r="L295" s="194"/>
      <c r="M295" s="194"/>
      <c r="N295" s="194"/>
      <c r="O295" s="194"/>
      <c r="P295" s="194"/>
      <c r="Q295" s="194"/>
      <c r="R295" s="194"/>
      <c r="S295" s="194"/>
      <c r="T295" s="194"/>
      <c r="U295" s="194"/>
      <c r="V295" s="194"/>
      <c r="W295" s="194"/>
      <c r="X295" s="194"/>
      <c r="Y295" s="194"/>
      <c r="Z295" s="194"/>
      <c r="AA295" s="194"/>
    </row>
    <row xmlns:x14ac="http://schemas.microsoft.com/office/spreadsheetml/2009/9/ac" r="296" ht="15.75" x14ac:dyDescent="0.25">
      <c r="A296" s="194"/>
      <c r="B296" s="195"/>
      <c r="C296" s="194"/>
      <c r="D296" s="194"/>
      <c r="E296" s="194"/>
      <c r="F296" s="194"/>
      <c r="G296" s="194"/>
      <c r="H296" s="194"/>
      <c r="I296" s="194"/>
      <c r="J296" s="194"/>
      <c r="K296" s="194"/>
      <c r="L296" s="194"/>
      <c r="M296" s="194"/>
      <c r="N296" s="194"/>
      <c r="O296" s="194"/>
      <c r="P296" s="194"/>
      <c r="Q296" s="194"/>
      <c r="R296" s="194"/>
      <c r="S296" s="194"/>
      <c r="T296" s="194"/>
      <c r="U296" s="194"/>
      <c r="V296" s="194"/>
      <c r="W296" s="194"/>
      <c r="X296" s="194"/>
      <c r="Y296" s="194"/>
      <c r="Z296" s="194"/>
      <c r="AA296" s="194"/>
    </row>
    <row xmlns:x14ac="http://schemas.microsoft.com/office/spreadsheetml/2009/9/ac" r="297" ht="15.75" x14ac:dyDescent="0.25">
      <c r="A297" s="194"/>
      <c r="B297" s="195"/>
      <c r="C297" s="194"/>
      <c r="D297" s="194"/>
      <c r="E297" s="194"/>
      <c r="F297" s="194"/>
      <c r="G297" s="194"/>
      <c r="H297" s="194"/>
      <c r="I297" s="194"/>
      <c r="J297" s="194"/>
      <c r="K297" s="194"/>
      <c r="L297" s="194"/>
      <c r="M297" s="194"/>
      <c r="N297" s="194"/>
      <c r="O297" s="194"/>
      <c r="P297" s="194"/>
      <c r="Q297" s="194"/>
      <c r="R297" s="194"/>
      <c r="S297" s="194"/>
      <c r="T297" s="194"/>
      <c r="U297" s="194"/>
      <c r="V297" s="194"/>
      <c r="W297" s="194"/>
      <c r="X297" s="194"/>
      <c r="Y297" s="194"/>
      <c r="Z297" s="194"/>
      <c r="AA297" s="194"/>
    </row>
    <row xmlns:x14ac="http://schemas.microsoft.com/office/spreadsheetml/2009/9/ac" r="298" ht="15.75" x14ac:dyDescent="0.25">
      <c r="A298" s="194"/>
      <c r="B298" s="195"/>
      <c r="C298" s="194"/>
      <c r="D298" s="194"/>
      <c r="E298" s="194"/>
      <c r="F298" s="194"/>
      <c r="G298" s="194"/>
      <c r="H298" s="194"/>
      <c r="I298" s="194"/>
      <c r="J298" s="194"/>
      <c r="K298" s="194"/>
      <c r="L298" s="194"/>
      <c r="M298" s="194"/>
      <c r="N298" s="194"/>
      <c r="O298" s="194"/>
      <c r="P298" s="194"/>
      <c r="Q298" s="194"/>
      <c r="R298" s="194"/>
      <c r="S298" s="194"/>
      <c r="T298" s="194"/>
      <c r="U298" s="194"/>
      <c r="V298" s="194"/>
      <c r="W298" s="194"/>
      <c r="X298" s="194"/>
      <c r="Y298" s="194"/>
      <c r="Z298" s="194"/>
      <c r="AA298" s="194"/>
    </row>
    <row xmlns:x14ac="http://schemas.microsoft.com/office/spreadsheetml/2009/9/ac" r="299" ht="15.75" x14ac:dyDescent="0.25">
      <c r="A299" s="194"/>
      <c r="B299" s="195"/>
      <c r="C299" s="194"/>
      <c r="D299" s="194"/>
      <c r="E299" s="194"/>
      <c r="F299" s="194"/>
      <c r="G299" s="194"/>
      <c r="H299" s="194"/>
      <c r="I299" s="194"/>
      <c r="J299" s="194"/>
      <c r="K299" s="194"/>
      <c r="L299" s="194"/>
      <c r="M299" s="194"/>
      <c r="N299" s="194"/>
      <c r="O299" s="194"/>
      <c r="P299" s="194"/>
      <c r="Q299" s="194"/>
      <c r="R299" s="194"/>
      <c r="S299" s="194"/>
      <c r="T299" s="194"/>
      <c r="U299" s="194"/>
      <c r="V299" s="194"/>
      <c r="W299" s="194"/>
      <c r="X299" s="194"/>
      <c r="Y299" s="194"/>
      <c r="Z299" s="194"/>
      <c r="AA299" s="194"/>
    </row>
    <row xmlns:x14ac="http://schemas.microsoft.com/office/spreadsheetml/2009/9/ac" r="300" ht="15.75" x14ac:dyDescent="0.25">
      <c r="A300" s="194"/>
      <c r="B300" s="195"/>
      <c r="C300" s="194"/>
      <c r="D300" s="194"/>
      <c r="E300" s="194"/>
      <c r="F300" s="194"/>
      <c r="G300" s="194"/>
      <c r="H300" s="194"/>
      <c r="I300" s="194"/>
      <c r="J300" s="194"/>
      <c r="K300" s="194"/>
      <c r="L300" s="194"/>
      <c r="M300" s="194"/>
      <c r="N300" s="194"/>
      <c r="O300" s="194"/>
      <c r="P300" s="194"/>
      <c r="Q300" s="194"/>
      <c r="R300" s="194"/>
      <c r="S300" s="194"/>
      <c r="T300" s="194"/>
      <c r="U300" s="194"/>
      <c r="V300" s="194"/>
      <c r="W300" s="194"/>
      <c r="X300" s="194"/>
      <c r="Y300" s="194"/>
      <c r="Z300" s="194"/>
      <c r="AA300" s="194"/>
    </row>
    <row xmlns:x14ac="http://schemas.microsoft.com/office/spreadsheetml/2009/9/ac" r="301" ht="15.75" x14ac:dyDescent="0.25">
      <c r="A301" s="194"/>
      <c r="B301" s="195"/>
      <c r="C301" s="194"/>
      <c r="D301" s="194"/>
      <c r="E301" s="194"/>
      <c r="F301" s="194"/>
      <c r="G301" s="194"/>
      <c r="H301" s="194"/>
      <c r="I301" s="194"/>
      <c r="J301" s="194"/>
      <c r="K301" s="194"/>
      <c r="L301" s="194"/>
      <c r="M301" s="194"/>
      <c r="N301" s="194"/>
      <c r="O301" s="194"/>
      <c r="P301" s="194"/>
      <c r="Q301" s="194"/>
      <c r="R301" s="194"/>
      <c r="S301" s="194"/>
      <c r="T301" s="194"/>
      <c r="U301" s="194"/>
      <c r="V301" s="194"/>
      <c r="W301" s="194"/>
      <c r="X301" s="194"/>
      <c r="Y301" s="194"/>
      <c r="Z301" s="194"/>
      <c r="AA301" s="194"/>
    </row>
    <row xmlns:x14ac="http://schemas.microsoft.com/office/spreadsheetml/2009/9/ac" r="302" ht="15.75" x14ac:dyDescent="0.25">
      <c r="A302" s="194"/>
      <c r="B302" s="195"/>
      <c r="C302" s="194"/>
      <c r="D302" s="194"/>
      <c r="E302" s="194"/>
      <c r="F302" s="194"/>
      <c r="G302" s="194"/>
      <c r="H302" s="194"/>
      <c r="I302" s="194"/>
      <c r="J302" s="194"/>
      <c r="K302" s="194"/>
      <c r="L302" s="194"/>
      <c r="M302" s="194"/>
      <c r="N302" s="194"/>
      <c r="O302" s="194"/>
      <c r="P302" s="194"/>
      <c r="Q302" s="194"/>
      <c r="R302" s="194"/>
      <c r="S302" s="194"/>
      <c r="T302" s="194"/>
      <c r="U302" s="194"/>
      <c r="V302" s="194"/>
      <c r="W302" s="194"/>
      <c r="X302" s="194"/>
      <c r="Y302" s="194"/>
      <c r="Z302" s="194"/>
      <c r="AA302" s="194"/>
    </row>
    <row xmlns:x14ac="http://schemas.microsoft.com/office/spreadsheetml/2009/9/ac" r="303" ht="15.75" x14ac:dyDescent="0.25">
      <c r="A303" s="194"/>
      <c r="B303" s="195"/>
      <c r="C303" s="194"/>
      <c r="D303" s="194"/>
      <c r="E303" s="194"/>
      <c r="F303" s="194"/>
      <c r="G303" s="194"/>
      <c r="H303" s="194"/>
      <c r="I303" s="194"/>
      <c r="J303" s="194"/>
      <c r="K303" s="194"/>
      <c r="L303" s="194"/>
      <c r="M303" s="194"/>
      <c r="N303" s="194"/>
      <c r="O303" s="194"/>
      <c r="P303" s="194"/>
      <c r="Q303" s="194"/>
      <c r="R303" s="194"/>
      <c r="S303" s="194"/>
      <c r="T303" s="194"/>
      <c r="U303" s="194"/>
      <c r="V303" s="194"/>
      <c r="W303" s="194"/>
      <c r="X303" s="194"/>
      <c r="Y303" s="194"/>
      <c r="Z303" s="194"/>
      <c r="AA303" s="194"/>
    </row>
    <row xmlns:x14ac="http://schemas.microsoft.com/office/spreadsheetml/2009/9/ac" r="304" ht="15.75" x14ac:dyDescent="0.25">
      <c r="A304" s="194"/>
      <c r="B304" s="195"/>
      <c r="C304" s="194"/>
      <c r="D304" s="194"/>
      <c r="E304" s="194"/>
      <c r="F304" s="194"/>
      <c r="G304" s="194"/>
      <c r="H304" s="194"/>
      <c r="I304" s="194"/>
      <c r="J304" s="194"/>
      <c r="K304" s="194"/>
      <c r="L304" s="194"/>
      <c r="M304" s="194"/>
      <c r="N304" s="194"/>
      <c r="O304" s="194"/>
      <c r="P304" s="194"/>
      <c r="Q304" s="194"/>
      <c r="R304" s="194"/>
      <c r="S304" s="194"/>
      <c r="T304" s="194"/>
      <c r="U304" s="194"/>
      <c r="V304" s="194"/>
      <c r="W304" s="194"/>
      <c r="X304" s="194"/>
      <c r="Y304" s="194"/>
      <c r="Z304" s="194"/>
      <c r="AA304" s="194"/>
    </row>
    <row xmlns:x14ac="http://schemas.microsoft.com/office/spreadsheetml/2009/9/ac" r="305" ht="15.75" x14ac:dyDescent="0.25">
      <c r="A305" s="194"/>
      <c r="B305" s="195"/>
      <c r="C305" s="194"/>
      <c r="D305" s="194"/>
      <c r="E305" s="194"/>
      <c r="F305" s="194"/>
      <c r="G305" s="194"/>
      <c r="H305" s="194"/>
      <c r="I305" s="194"/>
      <c r="J305" s="194"/>
      <c r="K305" s="194"/>
      <c r="L305" s="194"/>
      <c r="M305" s="194"/>
      <c r="N305" s="194"/>
      <c r="O305" s="194"/>
      <c r="P305" s="194"/>
      <c r="Q305" s="194"/>
      <c r="R305" s="194"/>
      <c r="S305" s="194"/>
      <c r="T305" s="194"/>
      <c r="U305" s="194"/>
      <c r="V305" s="194"/>
      <c r="W305" s="194"/>
      <c r="X305" s="194"/>
      <c r="Y305" s="194"/>
      <c r="Z305" s="194"/>
      <c r="AA305" s="194"/>
    </row>
    <row xmlns:x14ac="http://schemas.microsoft.com/office/spreadsheetml/2009/9/ac" r="306" ht="15.75" x14ac:dyDescent="0.25">
      <c r="A306" s="194"/>
      <c r="B306" s="195"/>
      <c r="C306" s="194"/>
      <c r="D306" s="194"/>
      <c r="E306" s="194"/>
      <c r="F306" s="194"/>
      <c r="G306" s="194"/>
      <c r="H306" s="194"/>
      <c r="I306" s="194"/>
      <c r="J306" s="194"/>
      <c r="K306" s="194"/>
      <c r="L306" s="194"/>
      <c r="M306" s="194"/>
      <c r="N306" s="194"/>
      <c r="O306" s="194"/>
      <c r="P306" s="194"/>
      <c r="Q306" s="194"/>
      <c r="R306" s="194"/>
      <c r="S306" s="194"/>
      <c r="T306" s="194"/>
      <c r="U306" s="194"/>
      <c r="V306" s="194"/>
      <c r="W306" s="194"/>
      <c r="X306" s="194"/>
      <c r="Y306" s="194"/>
      <c r="Z306" s="194"/>
      <c r="AA306" s="194"/>
    </row>
    <row xmlns:x14ac="http://schemas.microsoft.com/office/spreadsheetml/2009/9/ac" r="307" ht="15.75" x14ac:dyDescent="0.25">
      <c r="A307" s="194"/>
      <c r="B307" s="195"/>
      <c r="C307" s="194"/>
      <c r="D307" s="194"/>
      <c r="E307" s="194"/>
      <c r="F307" s="194"/>
      <c r="G307" s="194"/>
      <c r="H307" s="194"/>
      <c r="I307" s="194"/>
      <c r="J307" s="194"/>
      <c r="K307" s="194"/>
      <c r="L307" s="194"/>
      <c r="M307" s="194"/>
      <c r="N307" s="194"/>
      <c r="O307" s="194"/>
      <c r="P307" s="194"/>
      <c r="Q307" s="194"/>
      <c r="R307" s="194"/>
      <c r="S307" s="194"/>
      <c r="T307" s="194"/>
      <c r="U307" s="194"/>
      <c r="V307" s="194"/>
      <c r="W307" s="194"/>
      <c r="X307" s="194"/>
      <c r="Y307" s="194"/>
      <c r="Z307" s="194"/>
      <c r="AA307" s="194"/>
    </row>
    <row xmlns:x14ac="http://schemas.microsoft.com/office/spreadsheetml/2009/9/ac" r="308" ht="15.75" x14ac:dyDescent="0.25">
      <c r="A308" s="194"/>
      <c r="B308" s="195"/>
      <c r="C308" s="194"/>
      <c r="D308" s="194"/>
      <c r="E308" s="194"/>
      <c r="F308" s="194"/>
      <c r="G308" s="194"/>
      <c r="H308" s="194"/>
      <c r="I308" s="194"/>
      <c r="J308" s="194"/>
      <c r="K308" s="194"/>
      <c r="L308" s="194"/>
      <c r="M308" s="194"/>
      <c r="N308" s="194"/>
      <c r="O308" s="194"/>
      <c r="P308" s="194"/>
      <c r="Q308" s="194"/>
      <c r="R308" s="194"/>
      <c r="S308" s="194"/>
      <c r="T308" s="194"/>
      <c r="U308" s="194"/>
      <c r="V308" s="194"/>
      <c r="W308" s="194"/>
      <c r="X308" s="194"/>
      <c r="Y308" s="194"/>
      <c r="Z308" s="194"/>
      <c r="AA308" s="194"/>
    </row>
    <row xmlns:x14ac="http://schemas.microsoft.com/office/spreadsheetml/2009/9/ac" r="309" ht="15.75" x14ac:dyDescent="0.25">
      <c r="A309" s="194"/>
      <c r="B309" s="195"/>
      <c r="C309" s="194"/>
      <c r="D309" s="194"/>
      <c r="E309" s="194"/>
      <c r="F309" s="194"/>
      <c r="G309" s="194"/>
      <c r="H309" s="194"/>
      <c r="I309" s="194"/>
      <c r="J309" s="194"/>
      <c r="K309" s="194"/>
      <c r="L309" s="194"/>
      <c r="M309" s="194"/>
      <c r="N309" s="194"/>
      <c r="O309" s="194"/>
      <c r="P309" s="194"/>
      <c r="Q309" s="194"/>
      <c r="R309" s="194"/>
      <c r="S309" s="194"/>
      <c r="T309" s="194"/>
      <c r="U309" s="194"/>
      <c r="V309" s="194"/>
      <c r="W309" s="194"/>
      <c r="X309" s="194"/>
      <c r="Y309" s="194"/>
      <c r="Z309" s="194"/>
      <c r="AA309" s="194"/>
    </row>
    <row xmlns:x14ac="http://schemas.microsoft.com/office/spreadsheetml/2009/9/ac" r="310" ht="15.75" x14ac:dyDescent="0.25">
      <c r="A310" s="194"/>
      <c r="B310" s="195"/>
      <c r="C310" s="194"/>
      <c r="D310" s="194"/>
      <c r="E310" s="194"/>
      <c r="F310" s="194"/>
      <c r="G310" s="194"/>
      <c r="H310" s="194"/>
      <c r="I310" s="194"/>
      <c r="J310" s="194"/>
      <c r="K310" s="194"/>
      <c r="L310" s="194"/>
      <c r="M310" s="194"/>
      <c r="N310" s="194"/>
      <c r="O310" s="194"/>
      <c r="P310" s="194"/>
      <c r="Q310" s="194"/>
      <c r="R310" s="194"/>
      <c r="S310" s="194"/>
      <c r="T310" s="194"/>
      <c r="U310" s="194"/>
      <c r="V310" s="194"/>
      <c r="W310" s="194"/>
      <c r="X310" s="194"/>
      <c r="Y310" s="194"/>
      <c r="Z310" s="194"/>
      <c r="AA310" s="194"/>
    </row>
    <row xmlns:x14ac="http://schemas.microsoft.com/office/spreadsheetml/2009/9/ac" r="311" ht="15.75" x14ac:dyDescent="0.25">
      <c r="A311" s="194"/>
      <c r="B311" s="195"/>
      <c r="C311" s="194"/>
      <c r="D311" s="194"/>
      <c r="E311" s="194"/>
      <c r="F311" s="194"/>
      <c r="G311" s="194"/>
      <c r="H311" s="194"/>
      <c r="I311" s="194"/>
      <c r="J311" s="194"/>
      <c r="K311" s="194"/>
      <c r="L311" s="194"/>
      <c r="M311" s="194"/>
      <c r="N311" s="194"/>
      <c r="O311" s="194"/>
      <c r="P311" s="194"/>
      <c r="Q311" s="194"/>
      <c r="R311" s="194"/>
      <c r="S311" s="194"/>
      <c r="T311" s="194"/>
      <c r="U311" s="194"/>
      <c r="V311" s="194"/>
      <c r="W311" s="194"/>
      <c r="X311" s="194"/>
      <c r="Y311" s="194"/>
      <c r="Z311" s="194"/>
      <c r="AA311" s="194"/>
    </row>
    <row xmlns:x14ac="http://schemas.microsoft.com/office/spreadsheetml/2009/9/ac" r="312" ht="15.75" x14ac:dyDescent="0.25">
      <c r="A312" s="194"/>
      <c r="B312" s="195"/>
      <c r="C312" s="194"/>
      <c r="D312" s="194"/>
      <c r="E312" s="194"/>
      <c r="F312" s="194"/>
      <c r="G312" s="194"/>
      <c r="H312" s="194"/>
      <c r="I312" s="194"/>
      <c r="J312" s="194"/>
      <c r="K312" s="194"/>
      <c r="L312" s="194"/>
      <c r="M312" s="194"/>
      <c r="N312" s="194"/>
      <c r="O312" s="194"/>
      <c r="P312" s="194"/>
      <c r="Q312" s="194"/>
      <c r="R312" s="194"/>
      <c r="S312" s="194"/>
      <c r="T312" s="194"/>
      <c r="U312" s="194"/>
      <c r="V312" s="194"/>
      <c r="W312" s="194"/>
      <c r="X312" s="194"/>
      <c r="Y312" s="194"/>
      <c r="Z312" s="194"/>
      <c r="AA312" s="194"/>
    </row>
    <row xmlns:x14ac="http://schemas.microsoft.com/office/spreadsheetml/2009/9/ac" r="313" ht="15.75" x14ac:dyDescent="0.25">
      <c r="A313" s="194"/>
      <c r="B313" s="195"/>
      <c r="C313" s="194"/>
      <c r="D313" s="194"/>
      <c r="E313" s="194"/>
      <c r="F313" s="194"/>
      <c r="G313" s="194"/>
      <c r="H313" s="194"/>
      <c r="I313" s="194"/>
      <c r="J313" s="194"/>
      <c r="K313" s="194"/>
      <c r="L313" s="194"/>
      <c r="M313" s="194"/>
      <c r="N313" s="194"/>
      <c r="O313" s="194"/>
      <c r="P313" s="194"/>
      <c r="Q313" s="194"/>
      <c r="R313" s="194"/>
      <c r="S313" s="194"/>
      <c r="T313" s="194"/>
      <c r="U313" s="194"/>
      <c r="V313" s="194"/>
      <c r="W313" s="194"/>
      <c r="X313" s="194"/>
      <c r="Y313" s="194"/>
      <c r="Z313" s="194"/>
      <c r="AA313" s="194"/>
    </row>
    <row xmlns:x14ac="http://schemas.microsoft.com/office/spreadsheetml/2009/9/ac" r="314" ht="15.75" x14ac:dyDescent="0.25">
      <c r="A314" s="194"/>
      <c r="B314" s="195"/>
      <c r="C314" s="194"/>
      <c r="D314" s="194"/>
      <c r="E314" s="194"/>
      <c r="F314" s="194"/>
      <c r="G314" s="194"/>
      <c r="H314" s="194"/>
      <c r="I314" s="194"/>
      <c r="J314" s="194"/>
      <c r="K314" s="194"/>
      <c r="L314" s="194"/>
      <c r="M314" s="194"/>
      <c r="N314" s="194"/>
      <c r="O314" s="194"/>
      <c r="P314" s="194"/>
      <c r="Q314" s="194"/>
      <c r="R314" s="194"/>
      <c r="S314" s="194"/>
      <c r="T314" s="194"/>
      <c r="U314" s="194"/>
      <c r="V314" s="194"/>
      <c r="W314" s="194"/>
      <c r="X314" s="194"/>
      <c r="Y314" s="194"/>
      <c r="Z314" s="194"/>
      <c r="AA314" s="194"/>
    </row>
    <row xmlns:x14ac="http://schemas.microsoft.com/office/spreadsheetml/2009/9/ac" r="315" ht="15.75" x14ac:dyDescent="0.25">
      <c r="A315" s="194"/>
      <c r="B315" s="195"/>
      <c r="C315" s="194"/>
      <c r="D315" s="194"/>
      <c r="E315" s="194"/>
      <c r="F315" s="194"/>
      <c r="G315" s="194"/>
      <c r="H315" s="194"/>
      <c r="I315" s="194"/>
      <c r="J315" s="194"/>
      <c r="K315" s="194"/>
      <c r="L315" s="194"/>
      <c r="M315" s="194"/>
      <c r="N315" s="194"/>
      <c r="O315" s="194"/>
      <c r="P315" s="194"/>
      <c r="Q315" s="194"/>
      <c r="R315" s="194"/>
      <c r="S315" s="194"/>
      <c r="T315" s="194"/>
      <c r="U315" s="194"/>
      <c r="V315" s="194"/>
      <c r="W315" s="194"/>
      <c r="X315" s="194"/>
      <c r="Y315" s="194"/>
      <c r="Z315" s="194"/>
      <c r="AA315" s="194"/>
    </row>
    <row xmlns:x14ac="http://schemas.microsoft.com/office/spreadsheetml/2009/9/ac" r="316" ht="15.75" x14ac:dyDescent="0.25">
      <c r="A316" s="194"/>
      <c r="B316" s="195"/>
      <c r="C316" s="194"/>
      <c r="D316" s="194"/>
      <c r="E316" s="194"/>
      <c r="F316" s="194"/>
      <c r="G316" s="194"/>
      <c r="H316" s="194"/>
      <c r="I316" s="194"/>
      <c r="J316" s="194"/>
      <c r="K316" s="194"/>
      <c r="L316" s="194"/>
      <c r="M316" s="194"/>
      <c r="N316" s="194"/>
      <c r="O316" s="194"/>
      <c r="P316" s="194"/>
      <c r="Q316" s="194"/>
      <c r="R316" s="194"/>
      <c r="S316" s="194"/>
      <c r="T316" s="194"/>
      <c r="U316" s="194"/>
      <c r="V316" s="194"/>
      <c r="W316" s="194"/>
      <c r="X316" s="194"/>
      <c r="Y316" s="194"/>
      <c r="Z316" s="194"/>
      <c r="AA316" s="194"/>
    </row>
    <row xmlns:x14ac="http://schemas.microsoft.com/office/spreadsheetml/2009/9/ac" r="317" ht="15.75" x14ac:dyDescent="0.25">
      <c r="A317" s="194"/>
      <c r="B317" s="195"/>
      <c r="C317" s="194"/>
      <c r="D317" s="194"/>
      <c r="E317" s="194"/>
      <c r="F317" s="194"/>
      <c r="G317" s="194"/>
      <c r="H317" s="194"/>
      <c r="I317" s="194"/>
      <c r="J317" s="194"/>
      <c r="K317" s="194"/>
      <c r="L317" s="194"/>
      <c r="M317" s="194"/>
      <c r="N317" s="194"/>
      <c r="O317" s="194"/>
      <c r="P317" s="194"/>
      <c r="Q317" s="194"/>
      <c r="R317" s="194"/>
      <c r="S317" s="194"/>
      <c r="T317" s="194"/>
      <c r="U317" s="194"/>
      <c r="V317" s="194"/>
      <c r="W317" s="194"/>
      <c r="X317" s="194"/>
      <c r="Y317" s="194"/>
      <c r="Z317" s="194"/>
      <c r="AA317" s="194"/>
    </row>
    <row xmlns:x14ac="http://schemas.microsoft.com/office/spreadsheetml/2009/9/ac" r="318" ht="15.75" x14ac:dyDescent="0.25">
      <c r="A318" s="194"/>
      <c r="B318" s="195"/>
      <c r="C318" s="194"/>
      <c r="D318" s="194"/>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c r="AA318" s="194"/>
    </row>
    <row xmlns:x14ac="http://schemas.microsoft.com/office/spreadsheetml/2009/9/ac" r="319" ht="15.75" x14ac:dyDescent="0.25">
      <c r="A319" s="194"/>
      <c r="B319" s="195"/>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4"/>
    </row>
    <row xmlns:x14ac="http://schemas.microsoft.com/office/spreadsheetml/2009/9/ac" r="320" ht="15.75" x14ac:dyDescent="0.25">
      <c r="A320" s="194"/>
      <c r="B320" s="195"/>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row>
    <row xmlns:x14ac="http://schemas.microsoft.com/office/spreadsheetml/2009/9/ac" r="321" ht="15.75" x14ac:dyDescent="0.25">
      <c r="A321" s="194"/>
      <c r="B321" s="195"/>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4"/>
    </row>
    <row xmlns:x14ac="http://schemas.microsoft.com/office/spreadsheetml/2009/9/ac" r="322" ht="15.75" x14ac:dyDescent="0.25">
      <c r="A322" s="194"/>
      <c r="B322" s="195"/>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row>
    <row xmlns:x14ac="http://schemas.microsoft.com/office/spreadsheetml/2009/9/ac" r="323" ht="15.75" x14ac:dyDescent="0.25">
      <c r="A323" s="194"/>
      <c r="B323" s="195"/>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4"/>
    </row>
    <row xmlns:x14ac="http://schemas.microsoft.com/office/spreadsheetml/2009/9/ac" r="324" ht="15.75" x14ac:dyDescent="0.25">
      <c r="A324" s="194"/>
      <c r="B324" s="195"/>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4"/>
    </row>
    <row xmlns:x14ac="http://schemas.microsoft.com/office/spreadsheetml/2009/9/ac" r="325" ht="15.75" x14ac:dyDescent="0.25">
      <c r="A325" s="194"/>
      <c r="B325" s="195"/>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4"/>
    </row>
    <row xmlns:x14ac="http://schemas.microsoft.com/office/spreadsheetml/2009/9/ac" r="326" ht="15.75" x14ac:dyDescent="0.25">
      <c r="A326" s="194"/>
      <c r="B326" s="195"/>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4"/>
    </row>
    <row xmlns:x14ac="http://schemas.microsoft.com/office/spreadsheetml/2009/9/ac" r="327" ht="15.75" x14ac:dyDescent="0.25">
      <c r="A327" s="194"/>
      <c r="B327" s="195"/>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row>
    <row xmlns:x14ac="http://schemas.microsoft.com/office/spreadsheetml/2009/9/ac" r="328" ht="15.75" x14ac:dyDescent="0.25">
      <c r="A328" s="194"/>
      <c r="B328" s="195"/>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row>
    <row xmlns:x14ac="http://schemas.microsoft.com/office/spreadsheetml/2009/9/ac" r="329" ht="15.75" x14ac:dyDescent="0.25">
      <c r="A329" s="194"/>
      <c r="B329" s="195"/>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row>
    <row xmlns:x14ac="http://schemas.microsoft.com/office/spreadsheetml/2009/9/ac" r="330" ht="15.75" x14ac:dyDescent="0.25">
      <c r="A330" s="194"/>
      <c r="B330" s="195"/>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4"/>
    </row>
    <row xmlns:x14ac="http://schemas.microsoft.com/office/spreadsheetml/2009/9/ac" r="331" ht="15.75" x14ac:dyDescent="0.25">
      <c r="A331" s="194"/>
      <c r="B331" s="195"/>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4"/>
    </row>
    <row xmlns:x14ac="http://schemas.microsoft.com/office/spreadsheetml/2009/9/ac" r="332" ht="15.75" x14ac:dyDescent="0.25">
      <c r="A332" s="194"/>
      <c r="B332" s="195"/>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4"/>
    </row>
    <row xmlns:x14ac="http://schemas.microsoft.com/office/spreadsheetml/2009/9/ac" r="333" ht="15.75" x14ac:dyDescent="0.25">
      <c r="A333" s="194"/>
      <c r="B333" s="195"/>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4"/>
    </row>
    <row xmlns:x14ac="http://schemas.microsoft.com/office/spreadsheetml/2009/9/ac" r="334" ht="15.75" x14ac:dyDescent="0.25">
      <c r="A334" s="194"/>
      <c r="B334" s="195"/>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4"/>
    </row>
    <row xmlns:x14ac="http://schemas.microsoft.com/office/spreadsheetml/2009/9/ac" r="335" ht="15.75" x14ac:dyDescent="0.25">
      <c r="A335" s="194"/>
      <c r="B335" s="195"/>
      <c r="C335" s="194"/>
      <c r="D335" s="194"/>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c r="AA335" s="194"/>
    </row>
    <row xmlns:x14ac="http://schemas.microsoft.com/office/spreadsheetml/2009/9/ac" r="336" ht="15.75" x14ac:dyDescent="0.25">
      <c r="A336" s="194"/>
      <c r="B336" s="195"/>
      <c r="C336" s="194"/>
      <c r="D336" s="194"/>
      <c r="E336" s="194"/>
      <c r="F336" s="194"/>
      <c r="G336" s="194"/>
      <c r="H336" s="194"/>
      <c r="I336" s="194"/>
      <c r="J336" s="194"/>
      <c r="K336" s="194"/>
      <c r="L336" s="194"/>
      <c r="M336" s="194"/>
      <c r="N336" s="194"/>
      <c r="O336" s="194"/>
      <c r="P336" s="194"/>
      <c r="Q336" s="194"/>
      <c r="R336" s="194"/>
      <c r="S336" s="194"/>
      <c r="T336" s="194"/>
      <c r="U336" s="194"/>
      <c r="V336" s="194"/>
      <c r="W336" s="194"/>
      <c r="X336" s="194"/>
      <c r="Y336" s="194"/>
      <c r="Z336" s="194"/>
      <c r="AA336" s="194"/>
    </row>
    <row xmlns:x14ac="http://schemas.microsoft.com/office/spreadsheetml/2009/9/ac" r="337" ht="15.75" x14ac:dyDescent="0.25">
      <c r="A337" s="194"/>
      <c r="B337" s="195"/>
      <c r="C337" s="194"/>
      <c r="D337" s="194"/>
      <c r="E337" s="194"/>
      <c r="F337" s="194"/>
      <c r="G337" s="194"/>
      <c r="H337" s="194"/>
      <c r="I337" s="194"/>
      <c r="J337" s="194"/>
      <c r="K337" s="194"/>
      <c r="L337" s="194"/>
      <c r="M337" s="194"/>
      <c r="N337" s="194"/>
      <c r="O337" s="194"/>
      <c r="P337" s="194"/>
      <c r="Q337" s="194"/>
      <c r="R337" s="194"/>
      <c r="S337" s="194"/>
      <c r="T337" s="194"/>
      <c r="U337" s="194"/>
      <c r="V337" s="194"/>
      <c r="W337" s="194"/>
      <c r="X337" s="194"/>
      <c r="Y337" s="194"/>
      <c r="Z337" s="194"/>
      <c r="AA337" s="194"/>
    </row>
    <row xmlns:x14ac="http://schemas.microsoft.com/office/spreadsheetml/2009/9/ac" r="338" ht="15.75" x14ac:dyDescent="0.25">
      <c r="A338" s="194"/>
      <c r="B338" s="195"/>
      <c r="C338" s="194"/>
      <c r="D338" s="194"/>
      <c r="E338" s="194"/>
      <c r="F338" s="194"/>
      <c r="G338" s="194"/>
      <c r="H338" s="194"/>
      <c r="I338" s="194"/>
      <c r="J338" s="194"/>
      <c r="K338" s="194"/>
      <c r="L338" s="194"/>
      <c r="M338" s="194"/>
      <c r="N338" s="194"/>
      <c r="O338" s="194"/>
      <c r="P338" s="194"/>
      <c r="Q338" s="194"/>
      <c r="R338" s="194"/>
      <c r="S338" s="194"/>
      <c r="T338" s="194"/>
      <c r="U338" s="194"/>
      <c r="V338" s="194"/>
      <c r="W338" s="194"/>
      <c r="X338" s="194"/>
      <c r="Y338" s="194"/>
      <c r="Z338" s="194"/>
      <c r="AA338" s="194"/>
    </row>
    <row xmlns:x14ac="http://schemas.microsoft.com/office/spreadsheetml/2009/9/ac" r="339" ht="15.75" x14ac:dyDescent="0.25">
      <c r="A339" s="194"/>
      <c r="B339" s="195"/>
      <c r="C339" s="194"/>
      <c r="D339" s="194"/>
      <c r="E339" s="194"/>
      <c r="F339" s="194"/>
      <c r="G339" s="194"/>
      <c r="H339" s="194"/>
      <c r="I339" s="194"/>
      <c r="J339" s="194"/>
      <c r="K339" s="194"/>
      <c r="L339" s="194"/>
      <c r="M339" s="194"/>
      <c r="N339" s="194"/>
      <c r="O339" s="194"/>
      <c r="P339" s="194"/>
      <c r="Q339" s="194"/>
      <c r="R339" s="194"/>
      <c r="S339" s="194"/>
      <c r="T339" s="194"/>
      <c r="U339" s="194"/>
      <c r="V339" s="194"/>
      <c r="W339" s="194"/>
      <c r="X339" s="194"/>
      <c r="Y339" s="194"/>
      <c r="Z339" s="194"/>
      <c r="AA339" s="194"/>
    </row>
    <row xmlns:x14ac="http://schemas.microsoft.com/office/spreadsheetml/2009/9/ac" r="340" ht="15.75" x14ac:dyDescent="0.25">
      <c r="A340" s="194"/>
      <c r="B340" s="195"/>
      <c r="C340" s="194"/>
      <c r="D340" s="194"/>
      <c r="E340" s="194"/>
      <c r="F340" s="194"/>
      <c r="G340" s="194"/>
      <c r="H340" s="194"/>
      <c r="I340" s="194"/>
      <c r="J340" s="194"/>
      <c r="K340" s="194"/>
      <c r="L340" s="194"/>
      <c r="M340" s="194"/>
      <c r="N340" s="194"/>
      <c r="O340" s="194"/>
      <c r="P340" s="194"/>
      <c r="Q340" s="194"/>
      <c r="R340" s="194"/>
      <c r="S340" s="194"/>
      <c r="T340" s="194"/>
      <c r="U340" s="194"/>
      <c r="V340" s="194"/>
      <c r="W340" s="194"/>
      <c r="X340" s="194"/>
      <c r="Y340" s="194"/>
      <c r="Z340" s="194"/>
      <c r="AA340" s="194"/>
    </row>
    <row xmlns:x14ac="http://schemas.microsoft.com/office/spreadsheetml/2009/9/ac" r="341" ht="15.75" x14ac:dyDescent="0.25">
      <c r="A341" s="194"/>
      <c r="B341" s="195"/>
      <c r="C341" s="194"/>
      <c r="D341" s="194"/>
      <c r="E341" s="194"/>
      <c r="F341" s="194"/>
      <c r="G341" s="194"/>
      <c r="H341" s="194"/>
      <c r="I341" s="194"/>
      <c r="J341" s="194"/>
      <c r="K341" s="194"/>
      <c r="L341" s="194"/>
      <c r="M341" s="194"/>
      <c r="N341" s="194"/>
      <c r="O341" s="194"/>
      <c r="P341" s="194"/>
      <c r="Q341" s="194"/>
      <c r="R341" s="194"/>
      <c r="S341" s="194"/>
      <c r="T341" s="194"/>
      <c r="U341" s="194"/>
      <c r="V341" s="194"/>
      <c r="W341" s="194"/>
      <c r="X341" s="194"/>
      <c r="Y341" s="194"/>
      <c r="Z341" s="194"/>
      <c r="AA341" s="194"/>
    </row>
    <row xmlns:x14ac="http://schemas.microsoft.com/office/spreadsheetml/2009/9/ac" r="342" ht="15.75" x14ac:dyDescent="0.25">
      <c r="A342" s="194"/>
      <c r="B342" s="195"/>
      <c r="C342" s="194"/>
      <c r="D342" s="194"/>
      <c r="E342" s="194"/>
      <c r="F342" s="194"/>
      <c r="G342" s="194"/>
      <c r="H342" s="194"/>
      <c r="I342" s="194"/>
      <c r="J342" s="194"/>
      <c r="K342" s="194"/>
      <c r="L342" s="194"/>
      <c r="M342" s="194"/>
      <c r="N342" s="194"/>
      <c r="O342" s="194"/>
      <c r="P342" s="194"/>
      <c r="Q342" s="194"/>
      <c r="R342" s="194"/>
      <c r="S342" s="194"/>
      <c r="T342" s="194"/>
      <c r="U342" s="194"/>
      <c r="V342" s="194"/>
      <c r="W342" s="194"/>
      <c r="X342" s="194"/>
      <c r="Y342" s="194"/>
      <c r="Z342" s="194"/>
      <c r="AA342" s="194"/>
    </row>
    <row xmlns:x14ac="http://schemas.microsoft.com/office/spreadsheetml/2009/9/ac" r="343" ht="15.75" x14ac:dyDescent="0.25">
      <c r="A343" s="194"/>
      <c r="B343" s="195"/>
      <c r="C343" s="194"/>
      <c r="D343" s="194"/>
      <c r="E343" s="194"/>
      <c r="F343" s="194"/>
      <c r="G343" s="194"/>
      <c r="H343" s="194"/>
      <c r="I343" s="194"/>
      <c r="J343" s="194"/>
      <c r="K343" s="194"/>
      <c r="L343" s="194"/>
      <c r="M343" s="194"/>
      <c r="N343" s="194"/>
      <c r="O343" s="194"/>
      <c r="P343" s="194"/>
      <c r="Q343" s="194"/>
      <c r="R343" s="194"/>
      <c r="S343" s="194"/>
      <c r="T343" s="194"/>
      <c r="U343" s="194"/>
      <c r="V343" s="194"/>
      <c r="W343" s="194"/>
      <c r="X343" s="194"/>
      <c r="Y343" s="194"/>
      <c r="Z343" s="194"/>
      <c r="AA343" s="194"/>
    </row>
    <row xmlns:x14ac="http://schemas.microsoft.com/office/spreadsheetml/2009/9/ac" r="344" ht="15.75" x14ac:dyDescent="0.25">
      <c r="A344" s="194"/>
      <c r="B344" s="195"/>
      <c r="C344" s="194"/>
      <c r="D344" s="194"/>
      <c r="E344" s="194"/>
      <c r="F344" s="194"/>
      <c r="G344" s="194"/>
      <c r="H344" s="194"/>
      <c r="I344" s="194"/>
      <c r="J344" s="194"/>
      <c r="K344" s="194"/>
      <c r="L344" s="194"/>
      <c r="M344" s="194"/>
      <c r="N344" s="194"/>
      <c r="O344" s="194"/>
      <c r="P344" s="194"/>
      <c r="Q344" s="194"/>
      <c r="R344" s="194"/>
      <c r="S344" s="194"/>
      <c r="T344" s="194"/>
      <c r="U344" s="194"/>
      <c r="V344" s="194"/>
      <c r="W344" s="194"/>
      <c r="X344" s="194"/>
      <c r="Y344" s="194"/>
      <c r="Z344" s="194"/>
      <c r="AA344" s="194"/>
    </row>
    <row xmlns:x14ac="http://schemas.microsoft.com/office/spreadsheetml/2009/9/ac" r="345" ht="15.75" x14ac:dyDescent="0.25">
      <c r="A345" s="194"/>
      <c r="B345" s="195"/>
      <c r="C345" s="194"/>
      <c r="D345" s="194"/>
      <c r="E345" s="194"/>
      <c r="F345" s="194"/>
      <c r="G345" s="194"/>
      <c r="H345" s="194"/>
      <c r="I345" s="194"/>
      <c r="J345" s="194"/>
      <c r="K345" s="194"/>
      <c r="L345" s="194"/>
      <c r="M345" s="194"/>
      <c r="N345" s="194"/>
      <c r="O345" s="194"/>
      <c r="P345" s="194"/>
      <c r="Q345" s="194"/>
      <c r="R345" s="194"/>
      <c r="S345" s="194"/>
      <c r="T345" s="194"/>
      <c r="U345" s="194"/>
      <c r="V345" s="194"/>
      <c r="W345" s="194"/>
      <c r="X345" s="194"/>
      <c r="Y345" s="194"/>
      <c r="Z345" s="194"/>
      <c r="AA345" s="194"/>
    </row>
    <row xmlns:x14ac="http://schemas.microsoft.com/office/spreadsheetml/2009/9/ac" r="346" ht="15.75" x14ac:dyDescent="0.25">
      <c r="A346" s="194"/>
      <c r="B346" s="195"/>
      <c r="C346" s="194"/>
      <c r="D346" s="194"/>
      <c r="E346" s="194"/>
      <c r="F346" s="194"/>
      <c r="G346" s="194"/>
      <c r="H346" s="194"/>
      <c r="I346" s="194"/>
      <c r="J346" s="194"/>
      <c r="K346" s="194"/>
      <c r="L346" s="194"/>
      <c r="M346" s="194"/>
      <c r="N346" s="194"/>
      <c r="O346" s="194"/>
      <c r="P346" s="194"/>
      <c r="Q346" s="194"/>
      <c r="R346" s="194"/>
      <c r="S346" s="194"/>
      <c r="T346" s="194"/>
      <c r="U346" s="194"/>
      <c r="V346" s="194"/>
      <c r="W346" s="194"/>
      <c r="X346" s="194"/>
      <c r="Y346" s="194"/>
      <c r="Z346" s="194"/>
      <c r="AA346" s="194"/>
    </row>
    <row xmlns:x14ac="http://schemas.microsoft.com/office/spreadsheetml/2009/9/ac" r="347" ht="15.75" x14ac:dyDescent="0.25">
      <c r="A347" s="194"/>
      <c r="B347" s="195"/>
      <c r="C347" s="194"/>
      <c r="D347" s="194"/>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c r="AA347" s="194"/>
    </row>
    <row xmlns:x14ac="http://schemas.microsoft.com/office/spreadsheetml/2009/9/ac" r="348" ht="15.75" x14ac:dyDescent="0.25">
      <c r="A348" s="194"/>
      <c r="B348" s="195"/>
      <c r="C348" s="194"/>
      <c r="D348" s="194"/>
      <c r="E348" s="194"/>
      <c r="F348" s="194"/>
      <c r="G348" s="194"/>
      <c r="H348" s="194"/>
      <c r="I348" s="194"/>
      <c r="J348" s="194"/>
      <c r="K348" s="194"/>
      <c r="L348" s="194"/>
      <c r="M348" s="194"/>
      <c r="N348" s="194"/>
      <c r="O348" s="194"/>
      <c r="P348" s="194"/>
      <c r="Q348" s="194"/>
      <c r="R348" s="194"/>
      <c r="S348" s="194"/>
      <c r="T348" s="194"/>
      <c r="U348" s="194"/>
      <c r="V348" s="194"/>
      <c r="W348" s="194"/>
      <c r="X348" s="194"/>
      <c r="Y348" s="194"/>
      <c r="Z348" s="194"/>
      <c r="AA348" s="194"/>
    </row>
    <row xmlns:x14ac="http://schemas.microsoft.com/office/spreadsheetml/2009/9/ac" r="349" ht="15.75" x14ac:dyDescent="0.25">
      <c r="A349" s="194"/>
      <c r="B349" s="195"/>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row>
    <row xmlns:x14ac="http://schemas.microsoft.com/office/spreadsheetml/2009/9/ac" r="350" ht="15.75" x14ac:dyDescent="0.25">
      <c r="A350" s="194"/>
      <c r="B350" s="195"/>
      <c r="C350" s="194"/>
      <c r="D350" s="194"/>
      <c r="E350" s="194"/>
      <c r="F350" s="194"/>
      <c r="G350" s="194"/>
      <c r="H350" s="194"/>
      <c r="I350" s="194"/>
      <c r="J350" s="194"/>
      <c r="K350" s="194"/>
      <c r="L350" s="194"/>
      <c r="M350" s="194"/>
      <c r="N350" s="194"/>
      <c r="O350" s="194"/>
      <c r="P350" s="194"/>
      <c r="Q350" s="194"/>
      <c r="R350" s="194"/>
      <c r="S350" s="194"/>
      <c r="T350" s="194"/>
      <c r="U350" s="194"/>
      <c r="V350" s="194"/>
      <c r="W350" s="194"/>
      <c r="X350" s="194"/>
      <c r="Y350" s="194"/>
      <c r="Z350" s="194"/>
      <c r="AA350" s="194"/>
    </row>
    <row xmlns:x14ac="http://schemas.microsoft.com/office/spreadsheetml/2009/9/ac" r="351" ht="15.75" x14ac:dyDescent="0.25">
      <c r="A351" s="194"/>
      <c r="B351" s="195"/>
      <c r="C351" s="194"/>
      <c r="D351" s="194"/>
      <c r="E351" s="194"/>
      <c r="F351" s="194"/>
      <c r="G351" s="194"/>
      <c r="H351" s="194"/>
      <c r="I351" s="194"/>
      <c r="J351" s="194"/>
      <c r="K351" s="194"/>
      <c r="L351" s="194"/>
      <c r="M351" s="194"/>
      <c r="N351" s="194"/>
      <c r="O351" s="194"/>
      <c r="P351" s="194"/>
      <c r="Q351" s="194"/>
      <c r="R351" s="194"/>
      <c r="S351" s="194"/>
      <c r="T351" s="194"/>
      <c r="U351" s="194"/>
      <c r="V351" s="194"/>
      <c r="W351" s="194"/>
      <c r="X351" s="194"/>
      <c r="Y351" s="194"/>
      <c r="Z351" s="194"/>
      <c r="AA351" s="194"/>
    </row>
    <row xmlns:x14ac="http://schemas.microsoft.com/office/spreadsheetml/2009/9/ac" r="352" ht="15.75" x14ac:dyDescent="0.25">
      <c r="A352" s="194"/>
      <c r="B352" s="195"/>
      <c r="C352" s="194"/>
      <c r="D352" s="194"/>
      <c r="E352" s="194"/>
      <c r="F352" s="194"/>
      <c r="G352" s="194"/>
      <c r="H352" s="194"/>
      <c r="I352" s="194"/>
      <c r="J352" s="194"/>
      <c r="K352" s="194"/>
      <c r="L352" s="194"/>
      <c r="M352" s="194"/>
      <c r="N352" s="194"/>
      <c r="O352" s="194"/>
      <c r="P352" s="194"/>
      <c r="Q352" s="194"/>
      <c r="R352" s="194"/>
      <c r="S352" s="194"/>
      <c r="T352" s="194"/>
      <c r="U352" s="194"/>
      <c r="V352" s="194"/>
      <c r="W352" s="194"/>
      <c r="X352" s="194"/>
      <c r="Y352" s="194"/>
      <c r="Z352" s="194"/>
      <c r="AA352" s="194"/>
    </row>
    <row xmlns:x14ac="http://schemas.microsoft.com/office/spreadsheetml/2009/9/ac" r="353" ht="15.75" x14ac:dyDescent="0.25">
      <c r="A353" s="194"/>
      <c r="B353" s="195"/>
      <c r="C353" s="194"/>
      <c r="D353" s="194"/>
      <c r="E353" s="194"/>
      <c r="F353" s="194"/>
      <c r="G353" s="194"/>
      <c r="H353" s="194"/>
      <c r="I353" s="194"/>
      <c r="J353" s="194"/>
      <c r="K353" s="194"/>
      <c r="L353" s="194"/>
      <c r="M353" s="194"/>
      <c r="N353" s="194"/>
      <c r="O353" s="194"/>
      <c r="P353" s="194"/>
      <c r="Q353" s="194"/>
      <c r="R353" s="194"/>
      <c r="S353" s="194"/>
      <c r="T353" s="194"/>
      <c r="U353" s="194"/>
      <c r="V353" s="194"/>
      <c r="W353" s="194"/>
      <c r="X353" s="194"/>
      <c r="Y353" s="194"/>
      <c r="Z353" s="194"/>
      <c r="AA353" s="194"/>
    </row>
    <row xmlns:x14ac="http://schemas.microsoft.com/office/spreadsheetml/2009/9/ac" r="354" ht="15.75" x14ac:dyDescent="0.25">
      <c r="A354" s="194"/>
      <c r="B354" s="195"/>
      <c r="C354" s="194"/>
      <c r="D354" s="194"/>
      <c r="E354" s="194"/>
      <c r="F354" s="194"/>
      <c r="G354" s="194"/>
      <c r="H354" s="194"/>
      <c r="I354" s="194"/>
      <c r="J354" s="194"/>
      <c r="K354" s="194"/>
      <c r="L354" s="194"/>
      <c r="M354" s="194"/>
      <c r="N354" s="194"/>
      <c r="O354" s="194"/>
      <c r="P354" s="194"/>
      <c r="Q354" s="194"/>
      <c r="R354" s="194"/>
      <c r="S354" s="194"/>
      <c r="T354" s="194"/>
      <c r="U354" s="194"/>
      <c r="V354" s="194"/>
      <c r="W354" s="194"/>
      <c r="X354" s="194"/>
      <c r="Y354" s="194"/>
      <c r="Z354" s="194"/>
      <c r="AA354" s="194"/>
    </row>
    <row xmlns:x14ac="http://schemas.microsoft.com/office/spreadsheetml/2009/9/ac" r="355" ht="15.75" x14ac:dyDescent="0.25">
      <c r="A355" s="194"/>
      <c r="B355" s="195"/>
      <c r="C355" s="194"/>
      <c r="D355" s="194"/>
      <c r="E355" s="194"/>
      <c r="F355" s="194"/>
      <c r="G355" s="194"/>
      <c r="H355" s="194"/>
      <c r="I355" s="194"/>
      <c r="J355" s="194"/>
      <c r="K355" s="194"/>
      <c r="L355" s="194"/>
      <c r="M355" s="194"/>
      <c r="N355" s="194"/>
      <c r="O355" s="194"/>
      <c r="P355" s="194"/>
      <c r="Q355" s="194"/>
      <c r="R355" s="194"/>
      <c r="S355" s="194"/>
      <c r="T355" s="194"/>
      <c r="U355" s="194"/>
      <c r="V355" s="194"/>
      <c r="W355" s="194"/>
      <c r="X355" s="194"/>
      <c r="Y355" s="194"/>
      <c r="Z355" s="194"/>
      <c r="AA355" s="194"/>
    </row>
    <row xmlns:x14ac="http://schemas.microsoft.com/office/spreadsheetml/2009/9/ac" r="356" ht="15.75" x14ac:dyDescent="0.25">
      <c r="A356" s="194"/>
      <c r="B356" s="195"/>
      <c r="C356" s="194"/>
      <c r="D356" s="194"/>
      <c r="E356" s="194"/>
      <c r="F356" s="194"/>
      <c r="G356" s="194"/>
      <c r="H356" s="194"/>
      <c r="I356" s="194"/>
      <c r="J356" s="194"/>
      <c r="K356" s="194"/>
      <c r="L356" s="194"/>
      <c r="M356" s="194"/>
      <c r="N356" s="194"/>
      <c r="O356" s="194"/>
      <c r="P356" s="194"/>
      <c r="Q356" s="194"/>
      <c r="R356" s="194"/>
      <c r="S356" s="194"/>
      <c r="T356" s="194"/>
      <c r="U356" s="194"/>
      <c r="V356" s="194"/>
      <c r="W356" s="194"/>
      <c r="X356" s="194"/>
      <c r="Y356" s="194"/>
      <c r="Z356" s="194"/>
      <c r="AA356" s="194"/>
    </row>
    <row xmlns:x14ac="http://schemas.microsoft.com/office/spreadsheetml/2009/9/ac" r="357" ht="15.75" x14ac:dyDescent="0.25">
      <c r="A357" s="194"/>
      <c r="B357" s="195"/>
      <c r="C357" s="194"/>
      <c r="D357" s="194"/>
      <c r="E357" s="194"/>
      <c r="F357" s="194"/>
      <c r="G357" s="194"/>
      <c r="H357" s="194"/>
      <c r="I357" s="194"/>
      <c r="J357" s="194"/>
      <c r="K357" s="194"/>
      <c r="L357" s="194"/>
      <c r="M357" s="194"/>
      <c r="N357" s="194"/>
      <c r="O357" s="194"/>
      <c r="P357" s="194"/>
      <c r="Q357" s="194"/>
      <c r="R357" s="194"/>
      <c r="S357" s="194"/>
      <c r="T357" s="194"/>
      <c r="U357" s="194"/>
      <c r="V357" s="194"/>
      <c r="W357" s="194"/>
      <c r="X357" s="194"/>
      <c r="Y357" s="194"/>
      <c r="Z357" s="194"/>
      <c r="AA357" s="194"/>
    </row>
    <row xmlns:x14ac="http://schemas.microsoft.com/office/spreadsheetml/2009/9/ac" r="358" ht="15.75" x14ac:dyDescent="0.25">
      <c r="A358" s="194"/>
      <c r="B358" s="195"/>
      <c r="C358" s="194"/>
      <c r="D358" s="194"/>
      <c r="E358" s="194"/>
      <c r="F358" s="194"/>
      <c r="G358" s="194"/>
      <c r="H358" s="194"/>
      <c r="I358" s="194"/>
      <c r="J358" s="194"/>
      <c r="K358" s="194"/>
      <c r="L358" s="194"/>
      <c r="M358" s="194"/>
      <c r="N358" s="194"/>
      <c r="O358" s="194"/>
      <c r="P358" s="194"/>
      <c r="Q358" s="194"/>
      <c r="R358" s="194"/>
      <c r="S358" s="194"/>
      <c r="T358" s="194"/>
      <c r="U358" s="194"/>
      <c r="V358" s="194"/>
      <c r="W358" s="194"/>
      <c r="X358" s="194"/>
      <c r="Y358" s="194"/>
      <c r="Z358" s="194"/>
      <c r="AA358" s="194"/>
    </row>
    <row xmlns:x14ac="http://schemas.microsoft.com/office/spreadsheetml/2009/9/ac" r="359" ht="15.75" x14ac:dyDescent="0.25">
      <c r="A359" s="194"/>
      <c r="B359" s="195"/>
      <c r="C359" s="194"/>
      <c r="D359" s="194"/>
      <c r="E359" s="194"/>
      <c r="F359" s="194"/>
      <c r="G359" s="194"/>
      <c r="H359" s="194"/>
      <c r="I359" s="194"/>
      <c r="J359" s="194"/>
      <c r="K359" s="194"/>
      <c r="L359" s="194"/>
      <c r="M359" s="194"/>
      <c r="N359" s="194"/>
      <c r="O359" s="194"/>
      <c r="P359" s="194"/>
      <c r="Q359" s="194"/>
      <c r="R359" s="194"/>
      <c r="S359" s="194"/>
      <c r="T359" s="194"/>
      <c r="U359" s="194"/>
      <c r="V359" s="194"/>
      <c r="W359" s="194"/>
      <c r="X359" s="194"/>
      <c r="Y359" s="194"/>
      <c r="Z359" s="194"/>
      <c r="AA359" s="194"/>
    </row>
    <row xmlns:x14ac="http://schemas.microsoft.com/office/spreadsheetml/2009/9/ac" r="360" ht="15.75" x14ac:dyDescent="0.25">
      <c r="A360" s="194"/>
      <c r="B360" s="195"/>
      <c r="C360" s="194"/>
      <c r="D360" s="194"/>
      <c r="E360" s="194"/>
      <c r="F360" s="194"/>
      <c r="G360" s="194"/>
      <c r="H360" s="194"/>
      <c r="I360" s="194"/>
      <c r="J360" s="194"/>
      <c r="K360" s="194"/>
      <c r="L360" s="194"/>
      <c r="M360" s="194"/>
      <c r="N360" s="194"/>
      <c r="O360" s="194"/>
      <c r="P360" s="194"/>
      <c r="Q360" s="194"/>
      <c r="R360" s="194"/>
      <c r="S360" s="194"/>
      <c r="T360" s="194"/>
      <c r="U360" s="194"/>
      <c r="V360" s="194"/>
      <c r="W360" s="194"/>
      <c r="X360" s="194"/>
      <c r="Y360" s="194"/>
      <c r="Z360" s="194"/>
      <c r="AA360" s="194"/>
    </row>
    <row xmlns:x14ac="http://schemas.microsoft.com/office/spreadsheetml/2009/9/ac" r="361" ht="15.75" x14ac:dyDescent="0.25">
      <c r="A361" s="194"/>
      <c r="B361" s="195"/>
      <c r="C361" s="194"/>
      <c r="D361" s="194"/>
      <c r="E361" s="194"/>
      <c r="F361" s="194"/>
      <c r="G361" s="194"/>
      <c r="H361" s="194"/>
      <c r="I361" s="194"/>
      <c r="J361" s="194"/>
      <c r="K361" s="194"/>
      <c r="L361" s="194"/>
      <c r="M361" s="194"/>
      <c r="N361" s="194"/>
      <c r="O361" s="194"/>
      <c r="P361" s="194"/>
      <c r="Q361" s="194"/>
      <c r="R361" s="194"/>
      <c r="S361" s="194"/>
      <c r="T361" s="194"/>
      <c r="U361" s="194"/>
      <c r="V361" s="194"/>
      <c r="W361" s="194"/>
      <c r="X361" s="194"/>
      <c r="Y361" s="194"/>
      <c r="Z361" s="194"/>
      <c r="AA361" s="194"/>
    </row>
    <row xmlns:x14ac="http://schemas.microsoft.com/office/spreadsheetml/2009/9/ac" r="362" ht="15.75" x14ac:dyDescent="0.25">
      <c r="A362" s="194"/>
      <c r="B362" s="195"/>
      <c r="C362" s="194"/>
      <c r="D362" s="194"/>
      <c r="E362" s="194"/>
      <c r="F362" s="194"/>
      <c r="G362" s="194"/>
      <c r="H362" s="194"/>
      <c r="I362" s="194"/>
      <c r="J362" s="194"/>
      <c r="K362" s="194"/>
      <c r="L362" s="194"/>
      <c r="M362" s="194"/>
      <c r="N362" s="194"/>
      <c r="O362" s="194"/>
      <c r="P362" s="194"/>
      <c r="Q362" s="194"/>
      <c r="R362" s="194"/>
      <c r="S362" s="194"/>
      <c r="T362" s="194"/>
      <c r="U362" s="194"/>
      <c r="V362" s="194"/>
      <c r="W362" s="194"/>
      <c r="X362" s="194"/>
      <c r="Y362" s="194"/>
      <c r="Z362" s="194"/>
      <c r="AA362" s="194"/>
    </row>
    <row xmlns:x14ac="http://schemas.microsoft.com/office/spreadsheetml/2009/9/ac" r="363" ht="15.75" x14ac:dyDescent="0.25">
      <c r="A363" s="194"/>
      <c r="B363" s="195"/>
      <c r="C363" s="194"/>
      <c r="D363" s="194"/>
      <c r="E363" s="194"/>
      <c r="F363" s="194"/>
      <c r="G363" s="194"/>
      <c r="H363" s="194"/>
      <c r="I363" s="194"/>
      <c r="J363" s="194"/>
      <c r="K363" s="194"/>
      <c r="L363" s="194"/>
      <c r="M363" s="194"/>
      <c r="N363" s="194"/>
      <c r="O363" s="194"/>
      <c r="P363" s="194"/>
      <c r="Q363" s="194"/>
      <c r="R363" s="194"/>
      <c r="S363" s="194"/>
      <c r="T363" s="194"/>
      <c r="U363" s="194"/>
      <c r="V363" s="194"/>
      <c r="W363" s="194"/>
      <c r="X363" s="194"/>
      <c r="Y363" s="194"/>
      <c r="Z363" s="194"/>
      <c r="AA363" s="194"/>
    </row>
    <row xmlns:x14ac="http://schemas.microsoft.com/office/spreadsheetml/2009/9/ac" r="364" ht="15.75" x14ac:dyDescent="0.25">
      <c r="A364" s="194"/>
      <c r="B364" s="195"/>
      <c r="C364" s="194"/>
      <c r="D364" s="194"/>
      <c r="E364" s="194"/>
      <c r="F364" s="194"/>
      <c r="G364" s="194"/>
      <c r="H364" s="194"/>
      <c r="I364" s="194"/>
      <c r="J364" s="194"/>
      <c r="K364" s="194"/>
      <c r="L364" s="194"/>
      <c r="M364" s="194"/>
      <c r="N364" s="194"/>
      <c r="O364" s="194"/>
      <c r="P364" s="194"/>
      <c r="Q364" s="194"/>
      <c r="R364" s="194"/>
      <c r="S364" s="194"/>
      <c r="T364" s="194"/>
      <c r="U364" s="194"/>
      <c r="V364" s="194"/>
      <c r="W364" s="194"/>
      <c r="X364" s="194"/>
      <c r="Y364" s="194"/>
      <c r="Z364" s="194"/>
      <c r="AA364" s="194"/>
    </row>
    <row xmlns:x14ac="http://schemas.microsoft.com/office/spreadsheetml/2009/9/ac" r="365" ht="15.75" x14ac:dyDescent="0.25">
      <c r="A365" s="194"/>
      <c r="B365" s="195"/>
      <c r="C365" s="194"/>
      <c r="D365" s="194"/>
      <c r="E365" s="194"/>
      <c r="F365" s="194"/>
      <c r="G365" s="194"/>
      <c r="H365" s="194"/>
      <c r="I365" s="194"/>
      <c r="J365" s="194"/>
      <c r="K365" s="194"/>
      <c r="L365" s="194"/>
      <c r="M365" s="194"/>
      <c r="N365" s="194"/>
      <c r="O365" s="194"/>
      <c r="P365" s="194"/>
      <c r="Q365" s="194"/>
      <c r="R365" s="194"/>
      <c r="S365" s="194"/>
      <c r="T365" s="194"/>
      <c r="U365" s="194"/>
      <c r="V365" s="194"/>
      <c r="W365" s="194"/>
      <c r="X365" s="194"/>
      <c r="Y365" s="194"/>
      <c r="Z365" s="194"/>
      <c r="AA365" s="194"/>
    </row>
    <row xmlns:x14ac="http://schemas.microsoft.com/office/spreadsheetml/2009/9/ac" r="366" ht="15.75" x14ac:dyDescent="0.25">
      <c r="A366" s="194"/>
      <c r="B366" s="195"/>
      <c r="C366" s="194"/>
      <c r="D366" s="194"/>
      <c r="E366" s="194"/>
      <c r="F366" s="194"/>
      <c r="G366" s="194"/>
      <c r="H366" s="194"/>
      <c r="I366" s="194"/>
      <c r="J366" s="194"/>
      <c r="K366" s="194"/>
      <c r="L366" s="194"/>
      <c r="M366" s="194"/>
      <c r="N366" s="194"/>
      <c r="O366" s="194"/>
      <c r="P366" s="194"/>
      <c r="Q366" s="194"/>
      <c r="R366" s="194"/>
      <c r="S366" s="194"/>
      <c r="T366" s="194"/>
      <c r="U366" s="194"/>
      <c r="V366" s="194"/>
      <c r="W366" s="194"/>
      <c r="X366" s="194"/>
      <c r="Y366" s="194"/>
      <c r="Z366" s="194"/>
      <c r="AA366" s="194"/>
    </row>
    <row xmlns:x14ac="http://schemas.microsoft.com/office/spreadsheetml/2009/9/ac" r="367" ht="15.75" x14ac:dyDescent="0.25">
      <c r="A367" s="194"/>
      <c r="B367" s="195"/>
      <c r="C367" s="194"/>
      <c r="D367" s="194"/>
      <c r="E367" s="194"/>
      <c r="F367" s="194"/>
      <c r="G367" s="194"/>
      <c r="H367" s="194"/>
      <c r="I367" s="194"/>
      <c r="J367" s="194"/>
      <c r="K367" s="194"/>
      <c r="L367" s="194"/>
      <c r="M367" s="194"/>
      <c r="N367" s="194"/>
      <c r="O367" s="194"/>
      <c r="P367" s="194"/>
      <c r="Q367" s="194"/>
      <c r="R367" s="194"/>
      <c r="S367" s="194"/>
      <c r="T367" s="194"/>
      <c r="U367" s="194"/>
      <c r="V367" s="194"/>
      <c r="W367" s="194"/>
      <c r="X367" s="194"/>
      <c r="Y367" s="194"/>
      <c r="Z367" s="194"/>
      <c r="AA367" s="194"/>
    </row>
    <row xmlns:x14ac="http://schemas.microsoft.com/office/spreadsheetml/2009/9/ac" r="368" ht="15.75" x14ac:dyDescent="0.25">
      <c r="A368" s="194"/>
      <c r="B368" s="195"/>
      <c r="C368" s="194"/>
      <c r="D368" s="194"/>
      <c r="E368" s="194"/>
      <c r="F368" s="194"/>
      <c r="G368" s="194"/>
      <c r="H368" s="194"/>
      <c r="I368" s="194"/>
      <c r="J368" s="194"/>
      <c r="K368" s="194"/>
      <c r="L368" s="194"/>
      <c r="M368" s="194"/>
      <c r="N368" s="194"/>
      <c r="O368" s="194"/>
      <c r="P368" s="194"/>
      <c r="Q368" s="194"/>
      <c r="R368" s="194"/>
      <c r="S368" s="194"/>
      <c r="T368" s="194"/>
      <c r="U368" s="194"/>
      <c r="V368" s="194"/>
      <c r="W368" s="194"/>
      <c r="X368" s="194"/>
      <c r="Y368" s="194"/>
      <c r="Z368" s="194"/>
      <c r="AA368" s="194"/>
    </row>
    <row xmlns:x14ac="http://schemas.microsoft.com/office/spreadsheetml/2009/9/ac" r="369" ht="15.75" x14ac:dyDescent="0.25">
      <c r="A369" s="194"/>
      <c r="B369" s="195"/>
      <c r="C369" s="194"/>
      <c r="D369" s="194"/>
      <c r="E369" s="194"/>
      <c r="F369" s="194"/>
      <c r="G369" s="194"/>
      <c r="H369" s="194"/>
      <c r="I369" s="194"/>
      <c r="J369" s="194"/>
      <c r="K369" s="194"/>
      <c r="L369" s="194"/>
      <c r="M369" s="194"/>
      <c r="N369" s="194"/>
      <c r="O369" s="194"/>
      <c r="P369" s="194"/>
      <c r="Q369" s="194"/>
      <c r="R369" s="194"/>
      <c r="S369" s="194"/>
      <c r="T369" s="194"/>
      <c r="U369" s="194"/>
      <c r="V369" s="194"/>
      <c r="W369" s="194"/>
      <c r="X369" s="194"/>
      <c r="Y369" s="194"/>
      <c r="Z369" s="194"/>
      <c r="AA369" s="194"/>
    </row>
    <row xmlns:x14ac="http://schemas.microsoft.com/office/spreadsheetml/2009/9/ac" r="370" ht="15.75" x14ac:dyDescent="0.25">
      <c r="A370" s="194"/>
      <c r="B370" s="195"/>
      <c r="C370" s="194"/>
      <c r="D370" s="194"/>
      <c r="E370" s="194"/>
      <c r="F370" s="194"/>
      <c r="G370" s="194"/>
      <c r="H370" s="194"/>
      <c r="I370" s="194"/>
      <c r="J370" s="194"/>
      <c r="K370" s="194"/>
      <c r="L370" s="194"/>
      <c r="M370" s="194"/>
      <c r="N370" s="194"/>
      <c r="O370" s="194"/>
      <c r="P370" s="194"/>
      <c r="Q370" s="194"/>
      <c r="R370" s="194"/>
      <c r="S370" s="194"/>
      <c r="T370" s="194"/>
      <c r="U370" s="194"/>
      <c r="V370" s="194"/>
      <c r="W370" s="194"/>
      <c r="X370" s="194"/>
      <c r="Y370" s="194"/>
      <c r="Z370" s="194"/>
      <c r="AA370" s="194"/>
    </row>
    <row xmlns:x14ac="http://schemas.microsoft.com/office/spreadsheetml/2009/9/ac" r="371" ht="15.75" x14ac:dyDescent="0.25">
      <c r="A371" s="194"/>
      <c r="B371" s="195"/>
      <c r="C371" s="194"/>
      <c r="D371" s="194"/>
      <c r="E371" s="194"/>
      <c r="F371" s="194"/>
      <c r="G371" s="194"/>
      <c r="H371" s="194"/>
      <c r="I371" s="194"/>
      <c r="J371" s="194"/>
      <c r="K371" s="194"/>
      <c r="L371" s="194"/>
      <c r="M371" s="194"/>
      <c r="N371" s="194"/>
      <c r="O371" s="194"/>
      <c r="P371" s="194"/>
      <c r="Q371" s="194"/>
      <c r="R371" s="194"/>
      <c r="S371" s="194"/>
      <c r="T371" s="194"/>
      <c r="U371" s="194"/>
      <c r="V371" s="194"/>
      <c r="W371" s="194"/>
      <c r="X371" s="194"/>
      <c r="Y371" s="194"/>
      <c r="Z371" s="194"/>
      <c r="AA371" s="194"/>
    </row>
    <row xmlns:x14ac="http://schemas.microsoft.com/office/spreadsheetml/2009/9/ac" r="372" ht="15.75" x14ac:dyDescent="0.25">
      <c r="A372" s="194"/>
      <c r="B372" s="195"/>
      <c r="C372" s="194"/>
      <c r="D372" s="194"/>
      <c r="E372" s="194"/>
      <c r="F372" s="194"/>
      <c r="G372" s="194"/>
      <c r="H372" s="194"/>
      <c r="I372" s="194"/>
      <c r="J372" s="194"/>
      <c r="K372" s="194"/>
      <c r="L372" s="194"/>
      <c r="M372" s="194"/>
      <c r="N372" s="194"/>
      <c r="O372" s="194"/>
      <c r="P372" s="194"/>
      <c r="Q372" s="194"/>
      <c r="R372" s="194"/>
      <c r="S372" s="194"/>
      <c r="T372" s="194"/>
      <c r="U372" s="194"/>
      <c r="V372" s="194"/>
      <c r="W372" s="194"/>
      <c r="X372" s="194"/>
      <c r="Y372" s="194"/>
      <c r="Z372" s="194"/>
      <c r="AA372" s="194"/>
    </row>
    <row xmlns:x14ac="http://schemas.microsoft.com/office/spreadsheetml/2009/9/ac" r="373" ht="15.75" x14ac:dyDescent="0.25">
      <c r="A373" s="194"/>
      <c r="B373" s="195"/>
      <c r="C373" s="194"/>
      <c r="D373" s="194"/>
      <c r="E373" s="194"/>
      <c r="F373" s="194"/>
      <c r="G373" s="194"/>
      <c r="H373" s="194"/>
      <c r="I373" s="194"/>
      <c r="J373" s="194"/>
      <c r="K373" s="194"/>
      <c r="L373" s="194"/>
      <c r="M373" s="194"/>
      <c r="N373" s="194"/>
      <c r="O373" s="194"/>
      <c r="P373" s="194"/>
      <c r="Q373" s="194"/>
      <c r="R373" s="194"/>
      <c r="S373" s="194"/>
      <c r="T373" s="194"/>
      <c r="U373" s="194"/>
      <c r="V373" s="194"/>
      <c r="W373" s="194"/>
      <c r="X373" s="194"/>
      <c r="Y373" s="194"/>
      <c r="Z373" s="194"/>
      <c r="AA373" s="194"/>
    </row>
    <row xmlns:x14ac="http://schemas.microsoft.com/office/spreadsheetml/2009/9/ac" r="374" ht="15.75" x14ac:dyDescent="0.25">
      <c r="A374" s="194"/>
      <c r="B374" s="195"/>
      <c r="C374" s="194"/>
      <c r="D374" s="194"/>
      <c r="E374" s="194"/>
      <c r="F374" s="194"/>
      <c r="G374" s="194"/>
      <c r="H374" s="194"/>
      <c r="I374" s="194"/>
      <c r="J374" s="194"/>
      <c r="K374" s="194"/>
      <c r="L374" s="194"/>
      <c r="M374" s="194"/>
      <c r="N374" s="194"/>
      <c r="O374" s="194"/>
      <c r="P374" s="194"/>
      <c r="Q374" s="194"/>
      <c r="R374" s="194"/>
      <c r="S374" s="194"/>
      <c r="T374" s="194"/>
      <c r="U374" s="194"/>
      <c r="V374" s="194"/>
      <c r="W374" s="194"/>
      <c r="X374" s="194"/>
      <c r="Y374" s="194"/>
      <c r="Z374" s="194"/>
      <c r="AA374" s="194"/>
    </row>
    <row xmlns:x14ac="http://schemas.microsoft.com/office/spreadsheetml/2009/9/ac" r="375" ht="15.75" x14ac:dyDescent="0.25">
      <c r="A375" s="194"/>
      <c r="B375" s="195"/>
      <c r="C375" s="194"/>
      <c r="D375" s="194"/>
      <c r="E375" s="194"/>
      <c r="F375" s="194"/>
      <c r="G375" s="194"/>
      <c r="H375" s="194"/>
      <c r="I375" s="194"/>
      <c r="J375" s="194"/>
      <c r="K375" s="194"/>
      <c r="L375" s="194"/>
      <c r="M375" s="194"/>
      <c r="N375" s="194"/>
      <c r="O375" s="194"/>
      <c r="P375" s="194"/>
      <c r="Q375" s="194"/>
      <c r="R375" s="194"/>
      <c r="S375" s="194"/>
      <c r="T375" s="194"/>
      <c r="U375" s="194"/>
      <c r="V375" s="194"/>
      <c r="W375" s="194"/>
      <c r="X375" s="194"/>
      <c r="Y375" s="194"/>
      <c r="Z375" s="194"/>
      <c r="AA375" s="194"/>
    </row>
    <row xmlns:x14ac="http://schemas.microsoft.com/office/spreadsheetml/2009/9/ac" r="376" ht="15.75" x14ac:dyDescent="0.25">
      <c r="A376" s="194"/>
      <c r="B376" s="195"/>
      <c r="C376" s="194"/>
      <c r="D376" s="194"/>
      <c r="E376" s="194"/>
      <c r="F376" s="194"/>
      <c r="G376" s="194"/>
      <c r="H376" s="194"/>
      <c r="I376" s="194"/>
      <c r="J376" s="194"/>
      <c r="K376" s="194"/>
      <c r="L376" s="194"/>
      <c r="M376" s="194"/>
      <c r="N376" s="194"/>
      <c r="O376" s="194"/>
      <c r="P376" s="194"/>
      <c r="Q376" s="194"/>
      <c r="R376" s="194"/>
      <c r="S376" s="194"/>
      <c r="T376" s="194"/>
      <c r="U376" s="194"/>
      <c r="V376" s="194"/>
      <c r="W376" s="194"/>
      <c r="X376" s="194"/>
      <c r="Y376" s="194"/>
      <c r="Z376" s="194"/>
      <c r="AA376" s="194"/>
    </row>
    <row xmlns:x14ac="http://schemas.microsoft.com/office/spreadsheetml/2009/9/ac" r="377" ht="15.75" x14ac:dyDescent="0.25">
      <c r="A377" s="194"/>
      <c r="B377" s="195"/>
      <c r="C377" s="194"/>
      <c r="D377" s="194"/>
      <c r="E377" s="194"/>
      <c r="F377" s="194"/>
      <c r="G377" s="194"/>
      <c r="H377" s="194"/>
      <c r="I377" s="194"/>
      <c r="J377" s="194"/>
      <c r="K377" s="194"/>
      <c r="L377" s="194"/>
      <c r="M377" s="194"/>
      <c r="N377" s="194"/>
      <c r="O377" s="194"/>
      <c r="P377" s="194"/>
      <c r="Q377" s="194"/>
      <c r="R377" s="194"/>
      <c r="S377" s="194"/>
      <c r="T377" s="194"/>
      <c r="U377" s="194"/>
      <c r="V377" s="194"/>
      <c r="W377" s="194"/>
      <c r="X377" s="194"/>
      <c r="Y377" s="194"/>
      <c r="Z377" s="194"/>
      <c r="AA377" s="194"/>
    </row>
    <row xmlns:x14ac="http://schemas.microsoft.com/office/spreadsheetml/2009/9/ac" r="378" ht="15.75" x14ac:dyDescent="0.25">
      <c r="A378" s="194"/>
      <c r="B378" s="195"/>
      <c r="C378" s="194"/>
      <c r="D378" s="194"/>
      <c r="E378" s="194"/>
      <c r="F378" s="194"/>
      <c r="G378" s="194"/>
      <c r="H378" s="194"/>
      <c r="I378" s="194"/>
      <c r="J378" s="194"/>
      <c r="K378" s="194"/>
      <c r="L378" s="194"/>
      <c r="M378" s="194"/>
      <c r="N378" s="194"/>
      <c r="O378" s="194"/>
      <c r="P378" s="194"/>
      <c r="Q378" s="194"/>
      <c r="R378" s="194"/>
      <c r="S378" s="194"/>
      <c r="T378" s="194"/>
      <c r="U378" s="194"/>
      <c r="V378" s="194"/>
      <c r="W378" s="194"/>
      <c r="X378" s="194"/>
      <c r="Y378" s="194"/>
      <c r="Z378" s="194"/>
      <c r="AA378" s="194"/>
    </row>
    <row xmlns:x14ac="http://schemas.microsoft.com/office/spreadsheetml/2009/9/ac" r="379" ht="15.75" x14ac:dyDescent="0.25">
      <c r="A379" s="194"/>
      <c r="B379" s="195"/>
      <c r="C379" s="194"/>
      <c r="D379" s="194"/>
      <c r="E379" s="194"/>
      <c r="F379" s="194"/>
      <c r="G379" s="194"/>
      <c r="H379" s="194"/>
      <c r="I379" s="194"/>
      <c r="J379" s="194"/>
      <c r="K379" s="194"/>
      <c r="L379" s="194"/>
      <c r="M379" s="194"/>
      <c r="N379" s="194"/>
      <c r="O379" s="194"/>
      <c r="P379" s="194"/>
      <c r="Q379" s="194"/>
      <c r="R379" s="194"/>
      <c r="S379" s="194"/>
      <c r="T379" s="194"/>
      <c r="U379" s="194"/>
      <c r="V379" s="194"/>
      <c r="W379" s="194"/>
      <c r="X379" s="194"/>
      <c r="Y379" s="194"/>
      <c r="Z379" s="194"/>
      <c r="AA379" s="194"/>
    </row>
    <row xmlns:x14ac="http://schemas.microsoft.com/office/spreadsheetml/2009/9/ac" r="380" ht="15.75" x14ac:dyDescent="0.25">
      <c r="A380" s="194"/>
      <c r="B380" s="195"/>
      <c r="C380" s="194"/>
      <c r="D380" s="194"/>
      <c r="E380" s="194"/>
      <c r="F380" s="194"/>
      <c r="G380" s="194"/>
      <c r="H380" s="194"/>
      <c r="I380" s="194"/>
      <c r="J380" s="194"/>
      <c r="K380" s="194"/>
      <c r="L380" s="194"/>
      <c r="M380" s="194"/>
      <c r="N380" s="194"/>
      <c r="O380" s="194"/>
      <c r="P380" s="194"/>
      <c r="Q380" s="194"/>
      <c r="R380" s="194"/>
      <c r="S380" s="194"/>
      <c r="T380" s="194"/>
      <c r="U380" s="194"/>
      <c r="V380" s="194"/>
      <c r="W380" s="194"/>
      <c r="X380" s="194"/>
      <c r="Y380" s="194"/>
      <c r="Z380" s="194"/>
      <c r="AA380" s="194"/>
    </row>
    <row xmlns:x14ac="http://schemas.microsoft.com/office/spreadsheetml/2009/9/ac" r="381" ht="15.75" x14ac:dyDescent="0.25">
      <c r="A381" s="194"/>
      <c r="B381" s="195"/>
      <c r="C381" s="194"/>
      <c r="D381" s="194"/>
      <c r="E381" s="194"/>
      <c r="F381" s="194"/>
      <c r="G381" s="194"/>
      <c r="H381" s="194"/>
      <c r="I381" s="194"/>
      <c r="J381" s="194"/>
      <c r="K381" s="194"/>
      <c r="L381" s="194"/>
      <c r="M381" s="194"/>
      <c r="N381" s="194"/>
      <c r="O381" s="194"/>
      <c r="P381" s="194"/>
      <c r="Q381" s="194"/>
      <c r="R381" s="194"/>
      <c r="S381" s="194"/>
      <c r="T381" s="194"/>
      <c r="U381" s="194"/>
      <c r="V381" s="194"/>
      <c r="W381" s="194"/>
      <c r="X381" s="194"/>
      <c r="Y381" s="194"/>
      <c r="Z381" s="194"/>
      <c r="AA381" s="194"/>
    </row>
    <row xmlns:x14ac="http://schemas.microsoft.com/office/spreadsheetml/2009/9/ac" r="382" ht="15.75" x14ac:dyDescent="0.25">
      <c r="A382" s="194"/>
      <c r="B382" s="195"/>
      <c r="C382" s="194"/>
      <c r="D382" s="194"/>
      <c r="E382" s="194"/>
      <c r="F382" s="194"/>
      <c r="G382" s="194"/>
      <c r="H382" s="194"/>
      <c r="I382" s="194"/>
      <c r="J382" s="194"/>
      <c r="K382" s="194"/>
      <c r="L382" s="194"/>
      <c r="M382" s="194"/>
      <c r="N382" s="194"/>
      <c r="O382" s="194"/>
      <c r="P382" s="194"/>
      <c r="Q382" s="194"/>
      <c r="R382" s="194"/>
      <c r="S382" s="194"/>
      <c r="T382" s="194"/>
      <c r="U382" s="194"/>
      <c r="V382" s="194"/>
      <c r="W382" s="194"/>
      <c r="X382" s="194"/>
      <c r="Y382" s="194"/>
      <c r="Z382" s="194"/>
      <c r="AA382" s="194"/>
    </row>
    <row xmlns:x14ac="http://schemas.microsoft.com/office/spreadsheetml/2009/9/ac" r="383" ht="15.75" x14ac:dyDescent="0.25">
      <c r="A383" s="194"/>
      <c r="B383" s="195"/>
      <c r="C383" s="194"/>
      <c r="D383" s="194"/>
      <c r="E383" s="194"/>
      <c r="F383" s="194"/>
      <c r="G383" s="194"/>
      <c r="H383" s="194"/>
      <c r="I383" s="194"/>
      <c r="J383" s="194"/>
      <c r="K383" s="194"/>
      <c r="L383" s="194"/>
      <c r="M383" s="194"/>
      <c r="N383" s="194"/>
      <c r="O383" s="194"/>
      <c r="P383" s="194"/>
      <c r="Q383" s="194"/>
      <c r="R383" s="194"/>
      <c r="S383" s="194"/>
      <c r="T383" s="194"/>
      <c r="U383" s="194"/>
      <c r="V383" s="194"/>
      <c r="W383" s="194"/>
      <c r="X383" s="194"/>
      <c r="Y383" s="194"/>
      <c r="Z383" s="194"/>
      <c r="AA383" s="194"/>
    </row>
    <row xmlns:x14ac="http://schemas.microsoft.com/office/spreadsheetml/2009/9/ac" r="384" ht="15.75" x14ac:dyDescent="0.25">
      <c r="A384" s="194"/>
      <c r="B384" s="195"/>
      <c r="C384" s="194"/>
      <c r="D384" s="194"/>
      <c r="E384" s="194"/>
      <c r="F384" s="194"/>
      <c r="G384" s="194"/>
      <c r="H384" s="194"/>
      <c r="I384" s="194"/>
      <c r="J384" s="194"/>
      <c r="K384" s="194"/>
      <c r="L384" s="194"/>
      <c r="M384" s="194"/>
      <c r="N384" s="194"/>
      <c r="O384" s="194"/>
      <c r="P384" s="194"/>
      <c r="Q384" s="194"/>
      <c r="R384" s="194"/>
      <c r="S384" s="194"/>
      <c r="T384" s="194"/>
      <c r="U384" s="194"/>
      <c r="V384" s="194"/>
      <c r="W384" s="194"/>
      <c r="X384" s="194"/>
      <c r="Y384" s="194"/>
      <c r="Z384" s="194"/>
      <c r="AA384" s="194"/>
    </row>
    <row xmlns:x14ac="http://schemas.microsoft.com/office/spreadsheetml/2009/9/ac" r="385" ht="15.75" x14ac:dyDescent="0.25">
      <c r="A385" s="194"/>
      <c r="B385" s="195"/>
      <c r="C385" s="194"/>
      <c r="D385" s="194"/>
      <c r="E385" s="194"/>
      <c r="F385" s="194"/>
      <c r="G385" s="194"/>
      <c r="H385" s="194"/>
      <c r="I385" s="194"/>
      <c r="J385" s="194"/>
      <c r="K385" s="194"/>
      <c r="L385" s="194"/>
      <c r="M385" s="194"/>
      <c r="N385" s="194"/>
      <c r="O385" s="194"/>
      <c r="P385" s="194"/>
      <c r="Q385" s="194"/>
      <c r="R385" s="194"/>
      <c r="S385" s="194"/>
      <c r="T385" s="194"/>
      <c r="U385" s="194"/>
      <c r="V385" s="194"/>
      <c r="W385" s="194"/>
      <c r="X385" s="194"/>
      <c r="Y385" s="194"/>
      <c r="Z385" s="194"/>
      <c r="AA385" s="194"/>
    </row>
    <row xmlns:x14ac="http://schemas.microsoft.com/office/spreadsheetml/2009/9/ac" r="386" ht="15.75" x14ac:dyDescent="0.25">
      <c r="A386" s="194"/>
      <c r="B386" s="195"/>
      <c r="C386" s="194"/>
      <c r="D386" s="194"/>
      <c r="E386" s="194"/>
      <c r="F386" s="194"/>
      <c r="G386" s="194"/>
      <c r="H386" s="194"/>
      <c r="I386" s="194"/>
      <c r="J386" s="194"/>
      <c r="K386" s="194"/>
      <c r="L386" s="194"/>
      <c r="M386" s="194"/>
      <c r="N386" s="194"/>
      <c r="O386" s="194"/>
      <c r="P386" s="194"/>
      <c r="Q386" s="194"/>
      <c r="R386" s="194"/>
      <c r="S386" s="194"/>
      <c r="T386" s="194"/>
      <c r="U386" s="194"/>
      <c r="V386" s="194"/>
      <c r="W386" s="194"/>
      <c r="X386" s="194"/>
      <c r="Y386" s="194"/>
      <c r="Z386" s="194"/>
      <c r="AA386" s="194"/>
    </row>
    <row xmlns:x14ac="http://schemas.microsoft.com/office/spreadsheetml/2009/9/ac" r="387" ht="15.75" x14ac:dyDescent="0.25">
      <c r="A387" s="194"/>
      <c r="B387" s="195"/>
      <c r="C387" s="194"/>
      <c r="D387" s="194"/>
      <c r="E387" s="194"/>
      <c r="F387" s="194"/>
      <c r="G387" s="194"/>
      <c r="H387" s="194"/>
      <c r="I387" s="194"/>
      <c r="J387" s="194"/>
      <c r="K387" s="194"/>
      <c r="L387" s="194"/>
      <c r="M387" s="194"/>
      <c r="N387" s="194"/>
      <c r="O387" s="194"/>
      <c r="P387" s="194"/>
      <c r="Q387" s="194"/>
      <c r="R387" s="194"/>
      <c r="S387" s="194"/>
      <c r="T387" s="194"/>
      <c r="U387" s="194"/>
      <c r="V387" s="194"/>
      <c r="W387" s="194"/>
      <c r="X387" s="194"/>
      <c r="Y387" s="194"/>
      <c r="Z387" s="194"/>
      <c r="AA387" s="194"/>
    </row>
    <row xmlns:x14ac="http://schemas.microsoft.com/office/spreadsheetml/2009/9/ac" r="388" ht="15.75" x14ac:dyDescent="0.25">
      <c r="A388" s="194"/>
      <c r="B388" s="195"/>
      <c r="C388" s="194"/>
      <c r="D388" s="194"/>
      <c r="E388" s="194"/>
      <c r="F388" s="194"/>
      <c r="G388" s="194"/>
      <c r="H388" s="194"/>
      <c r="I388" s="194"/>
      <c r="J388" s="194"/>
      <c r="K388" s="194"/>
      <c r="L388" s="194"/>
      <c r="M388" s="194"/>
      <c r="N388" s="194"/>
      <c r="O388" s="194"/>
      <c r="P388" s="194"/>
      <c r="Q388" s="194"/>
      <c r="R388" s="194"/>
      <c r="S388" s="194"/>
      <c r="T388" s="194"/>
      <c r="U388" s="194"/>
      <c r="V388" s="194"/>
      <c r="W388" s="194"/>
      <c r="X388" s="194"/>
      <c r="Y388" s="194"/>
      <c r="Z388" s="194"/>
      <c r="AA388" s="194"/>
    </row>
    <row xmlns:x14ac="http://schemas.microsoft.com/office/spreadsheetml/2009/9/ac" r="389" ht="15.75" x14ac:dyDescent="0.25">
      <c r="A389" s="194"/>
      <c r="B389" s="195"/>
      <c r="C389" s="194"/>
      <c r="D389" s="194"/>
      <c r="E389" s="194"/>
      <c r="F389" s="194"/>
      <c r="G389" s="194"/>
      <c r="H389" s="194"/>
      <c r="I389" s="194"/>
      <c r="J389" s="194"/>
      <c r="K389" s="194"/>
      <c r="L389" s="194"/>
      <c r="M389" s="194"/>
      <c r="N389" s="194"/>
      <c r="O389" s="194"/>
      <c r="P389" s="194"/>
      <c r="Q389" s="194"/>
      <c r="R389" s="194"/>
      <c r="S389" s="194"/>
      <c r="T389" s="194"/>
      <c r="U389" s="194"/>
      <c r="V389" s="194"/>
      <c r="W389" s="194"/>
      <c r="X389" s="194"/>
      <c r="Y389" s="194"/>
      <c r="Z389" s="194"/>
      <c r="AA389" s="194"/>
    </row>
    <row xmlns:x14ac="http://schemas.microsoft.com/office/spreadsheetml/2009/9/ac" r="390" ht="15.75" x14ac:dyDescent="0.25">
      <c r="A390" s="194"/>
      <c r="B390" s="195"/>
      <c r="C390" s="194"/>
      <c r="D390" s="194"/>
      <c r="E390" s="194"/>
      <c r="F390" s="194"/>
      <c r="G390" s="194"/>
      <c r="H390" s="194"/>
      <c r="I390" s="194"/>
      <c r="J390" s="194"/>
      <c r="K390" s="194"/>
      <c r="L390" s="194"/>
      <c r="M390" s="194"/>
      <c r="N390" s="194"/>
      <c r="O390" s="194"/>
      <c r="P390" s="194"/>
      <c r="Q390" s="194"/>
      <c r="R390" s="194"/>
      <c r="S390" s="194"/>
      <c r="T390" s="194"/>
      <c r="U390" s="194"/>
      <c r="V390" s="194"/>
      <c r="W390" s="194"/>
      <c r="X390" s="194"/>
      <c r="Y390" s="194"/>
      <c r="Z390" s="194"/>
      <c r="AA390" s="194"/>
    </row>
    <row xmlns:x14ac="http://schemas.microsoft.com/office/spreadsheetml/2009/9/ac" r="391" ht="15.75" x14ac:dyDescent="0.25">
      <c r="A391" s="194"/>
      <c r="B391" s="195"/>
      <c r="C391" s="194"/>
      <c r="D391" s="194"/>
      <c r="E391" s="194"/>
      <c r="F391" s="194"/>
      <c r="G391" s="194"/>
      <c r="H391" s="194"/>
      <c r="I391" s="194"/>
      <c r="J391" s="194"/>
      <c r="K391" s="194"/>
      <c r="L391" s="194"/>
      <c r="M391" s="194"/>
      <c r="N391" s="194"/>
      <c r="O391" s="194"/>
      <c r="P391" s="194"/>
      <c r="Q391" s="194"/>
      <c r="R391" s="194"/>
      <c r="S391" s="194"/>
      <c r="T391" s="194"/>
      <c r="U391" s="194"/>
      <c r="V391" s="194"/>
      <c r="W391" s="194"/>
      <c r="X391" s="194"/>
      <c r="Y391" s="194"/>
      <c r="Z391" s="194"/>
      <c r="AA391" s="194"/>
    </row>
    <row xmlns:x14ac="http://schemas.microsoft.com/office/spreadsheetml/2009/9/ac" r="392" ht="15.75" x14ac:dyDescent="0.25">
      <c r="A392" s="194"/>
      <c r="B392" s="195"/>
      <c r="C392" s="194"/>
      <c r="D392" s="194"/>
      <c r="E392" s="194"/>
      <c r="F392" s="194"/>
      <c r="G392" s="194"/>
      <c r="H392" s="194"/>
      <c r="I392" s="194"/>
      <c r="J392" s="194"/>
      <c r="K392" s="194"/>
      <c r="L392" s="194"/>
      <c r="M392" s="194"/>
      <c r="N392" s="194"/>
      <c r="O392" s="194"/>
      <c r="P392" s="194"/>
      <c r="Q392" s="194"/>
      <c r="R392" s="194"/>
      <c r="S392" s="194"/>
      <c r="T392" s="194"/>
      <c r="U392" s="194"/>
      <c r="V392" s="194"/>
      <c r="W392" s="194"/>
      <c r="X392" s="194"/>
      <c r="Y392" s="194"/>
      <c r="Z392" s="194"/>
      <c r="AA392" s="194"/>
    </row>
    <row xmlns:x14ac="http://schemas.microsoft.com/office/spreadsheetml/2009/9/ac" r="393" ht="15.75" x14ac:dyDescent="0.25">
      <c r="A393" s="194"/>
      <c r="B393" s="195"/>
      <c r="C393" s="194"/>
      <c r="D393" s="194"/>
      <c r="E393" s="194"/>
      <c r="F393" s="194"/>
      <c r="G393" s="194"/>
      <c r="H393" s="194"/>
      <c r="I393" s="194"/>
      <c r="J393" s="194"/>
      <c r="K393" s="194"/>
      <c r="L393" s="194"/>
      <c r="M393" s="194"/>
      <c r="N393" s="194"/>
      <c r="O393" s="194"/>
      <c r="P393" s="194"/>
      <c r="Q393" s="194"/>
      <c r="R393" s="194"/>
      <c r="S393" s="194"/>
      <c r="T393" s="194"/>
      <c r="U393" s="194"/>
      <c r="V393" s="194"/>
      <c r="W393" s="194"/>
      <c r="X393" s="194"/>
      <c r="Y393" s="194"/>
      <c r="Z393" s="194"/>
      <c r="AA393" s="194"/>
    </row>
    <row xmlns:x14ac="http://schemas.microsoft.com/office/spreadsheetml/2009/9/ac" r="394" ht="15.75" x14ac:dyDescent="0.25">
      <c r="A394" s="194"/>
      <c r="B394" s="195"/>
      <c r="C394" s="194"/>
      <c r="D394" s="194"/>
      <c r="E394" s="194"/>
      <c r="F394" s="194"/>
      <c r="G394" s="194"/>
      <c r="H394" s="194"/>
      <c r="I394" s="194"/>
      <c r="J394" s="194"/>
      <c r="K394" s="194"/>
      <c r="L394" s="194"/>
      <c r="M394" s="194"/>
      <c r="N394" s="194"/>
      <c r="O394" s="194"/>
      <c r="P394" s="194"/>
      <c r="Q394" s="194"/>
      <c r="R394" s="194"/>
      <c r="S394" s="194"/>
      <c r="T394" s="194"/>
      <c r="U394" s="194"/>
      <c r="V394" s="194"/>
      <c r="W394" s="194"/>
      <c r="X394" s="194"/>
      <c r="Y394" s="194"/>
      <c r="Z394" s="194"/>
      <c r="AA394" s="194"/>
    </row>
    <row xmlns:x14ac="http://schemas.microsoft.com/office/spreadsheetml/2009/9/ac" r="395" ht="15.75" x14ac:dyDescent="0.25">
      <c r="A395" s="194"/>
      <c r="B395" s="195"/>
      <c r="C395" s="194"/>
      <c r="D395" s="194"/>
      <c r="E395" s="194"/>
      <c r="F395" s="194"/>
      <c r="G395" s="194"/>
      <c r="H395" s="194"/>
      <c r="I395" s="194"/>
      <c r="J395" s="194"/>
      <c r="K395" s="194"/>
      <c r="L395" s="194"/>
      <c r="M395" s="194"/>
      <c r="N395" s="194"/>
      <c r="O395" s="194"/>
      <c r="P395" s="194"/>
      <c r="Q395" s="194"/>
      <c r="R395" s="194"/>
      <c r="S395" s="194"/>
      <c r="T395" s="194"/>
      <c r="U395" s="194"/>
      <c r="V395" s="194"/>
      <c r="W395" s="194"/>
      <c r="X395" s="194"/>
      <c r="Y395" s="194"/>
      <c r="Z395" s="194"/>
      <c r="AA395" s="194"/>
    </row>
    <row xmlns:x14ac="http://schemas.microsoft.com/office/spreadsheetml/2009/9/ac" r="396" ht="15.75" x14ac:dyDescent="0.25">
      <c r="A396" s="194"/>
      <c r="B396" s="195"/>
      <c r="C396" s="194"/>
      <c r="D396" s="194"/>
      <c r="E396" s="194"/>
      <c r="F396" s="194"/>
      <c r="G396" s="194"/>
      <c r="H396" s="194"/>
      <c r="I396" s="194"/>
      <c r="J396" s="194"/>
      <c r="K396" s="194"/>
      <c r="L396" s="194"/>
      <c r="M396" s="194"/>
      <c r="N396" s="194"/>
      <c r="O396" s="194"/>
      <c r="P396" s="194"/>
      <c r="Q396" s="194"/>
      <c r="R396" s="194"/>
      <c r="S396" s="194"/>
      <c r="T396" s="194"/>
      <c r="U396" s="194"/>
      <c r="V396" s="194"/>
      <c r="W396" s="194"/>
      <c r="X396" s="194"/>
      <c r="Y396" s="194"/>
      <c r="Z396" s="194"/>
      <c r="AA396" s="194"/>
    </row>
    <row xmlns:x14ac="http://schemas.microsoft.com/office/spreadsheetml/2009/9/ac" r="397" ht="15.75" x14ac:dyDescent="0.25">
      <c r="A397" s="194"/>
      <c r="B397" s="195"/>
      <c r="C397" s="194"/>
      <c r="D397" s="194"/>
      <c r="E397" s="194"/>
      <c r="F397" s="194"/>
      <c r="G397" s="194"/>
      <c r="H397" s="194"/>
      <c r="I397" s="194"/>
      <c r="J397" s="194"/>
      <c r="K397" s="194"/>
      <c r="L397" s="194"/>
      <c r="M397" s="194"/>
      <c r="N397" s="194"/>
      <c r="O397" s="194"/>
      <c r="P397" s="194"/>
      <c r="Q397" s="194"/>
      <c r="R397" s="194"/>
      <c r="S397" s="194"/>
      <c r="T397" s="194"/>
      <c r="U397" s="194"/>
      <c r="V397" s="194"/>
      <c r="W397" s="194"/>
      <c r="X397" s="194"/>
      <c r="Y397" s="194"/>
      <c r="Z397" s="194"/>
      <c r="AA397" s="194"/>
    </row>
    <row xmlns:x14ac="http://schemas.microsoft.com/office/spreadsheetml/2009/9/ac" r="398" ht="15.75" x14ac:dyDescent="0.25">
      <c r="A398" s="194"/>
      <c r="B398" s="195"/>
      <c r="C398" s="194"/>
      <c r="D398" s="194"/>
      <c r="E398" s="194"/>
      <c r="F398" s="194"/>
      <c r="G398" s="194"/>
      <c r="H398" s="194"/>
      <c r="I398" s="194"/>
      <c r="J398" s="194"/>
      <c r="K398" s="194"/>
      <c r="L398" s="194"/>
      <c r="M398" s="194"/>
      <c r="N398" s="194"/>
      <c r="O398" s="194"/>
      <c r="P398" s="194"/>
      <c r="Q398" s="194"/>
      <c r="R398" s="194"/>
      <c r="S398" s="194"/>
      <c r="T398" s="194"/>
      <c r="U398" s="194"/>
      <c r="V398" s="194"/>
      <c r="W398" s="194"/>
      <c r="X398" s="194"/>
      <c r="Y398" s="194"/>
      <c r="Z398" s="194"/>
      <c r="AA398" s="194"/>
    </row>
    <row xmlns:x14ac="http://schemas.microsoft.com/office/spreadsheetml/2009/9/ac" r="399" ht="15.75" x14ac:dyDescent="0.25">
      <c r="A399" s="194"/>
      <c r="B399" s="195"/>
      <c r="C399" s="194"/>
      <c r="D399" s="194"/>
      <c r="E399" s="194"/>
      <c r="F399" s="194"/>
      <c r="G399" s="194"/>
      <c r="H399" s="194"/>
      <c r="I399" s="194"/>
      <c r="J399" s="194"/>
      <c r="K399" s="194"/>
      <c r="L399" s="194"/>
      <c r="M399" s="194"/>
      <c r="N399" s="194"/>
      <c r="O399" s="194"/>
      <c r="P399" s="194"/>
      <c r="Q399" s="194"/>
      <c r="R399" s="194"/>
      <c r="S399" s="194"/>
      <c r="T399" s="194"/>
      <c r="U399" s="194"/>
      <c r="V399" s="194"/>
      <c r="W399" s="194"/>
      <c r="X399" s="194"/>
      <c r="Y399" s="194"/>
      <c r="Z399" s="194"/>
      <c r="AA399" s="194"/>
    </row>
    <row xmlns:x14ac="http://schemas.microsoft.com/office/spreadsheetml/2009/9/ac" r="400" ht="15.75" x14ac:dyDescent="0.25">
      <c r="A400" s="194"/>
      <c r="B400" s="195"/>
      <c r="C400" s="194"/>
      <c r="D400" s="194"/>
      <c r="E400" s="194"/>
      <c r="F400" s="194"/>
      <c r="G400" s="194"/>
      <c r="H400" s="194"/>
      <c r="I400" s="194"/>
      <c r="J400" s="194"/>
      <c r="K400" s="194"/>
      <c r="L400" s="194"/>
      <c r="M400" s="194"/>
      <c r="N400" s="194"/>
      <c r="O400" s="194"/>
      <c r="P400" s="194"/>
      <c r="Q400" s="194"/>
      <c r="R400" s="194"/>
      <c r="S400" s="194"/>
      <c r="T400" s="194"/>
      <c r="U400" s="194"/>
      <c r="V400" s="194"/>
      <c r="W400" s="194"/>
      <c r="X400" s="194"/>
      <c r="Y400" s="194"/>
      <c r="Z400" s="194"/>
      <c r="AA400" s="194"/>
    </row>
    <row xmlns:x14ac="http://schemas.microsoft.com/office/spreadsheetml/2009/9/ac" r="401" ht="15.75" x14ac:dyDescent="0.25">
      <c r="A401" s="194"/>
      <c r="B401" s="195"/>
      <c r="C401" s="194"/>
      <c r="D401" s="194"/>
      <c r="E401" s="194"/>
      <c r="F401" s="194"/>
      <c r="G401" s="194"/>
      <c r="H401" s="194"/>
      <c r="I401" s="194"/>
      <c r="J401" s="194"/>
      <c r="K401" s="194"/>
      <c r="L401" s="194"/>
      <c r="M401" s="194"/>
      <c r="N401" s="194"/>
      <c r="O401" s="194"/>
      <c r="P401" s="194"/>
      <c r="Q401" s="194"/>
      <c r="R401" s="194"/>
      <c r="S401" s="194"/>
      <c r="T401" s="194"/>
      <c r="U401" s="194"/>
      <c r="V401" s="194"/>
      <c r="W401" s="194"/>
      <c r="X401" s="194"/>
      <c r="Y401" s="194"/>
      <c r="Z401" s="194"/>
      <c r="AA401" s="194"/>
    </row>
    <row xmlns:x14ac="http://schemas.microsoft.com/office/spreadsheetml/2009/9/ac" r="402" ht="15.75" x14ac:dyDescent="0.25">
      <c r="A402" s="194"/>
      <c r="B402" s="195"/>
      <c r="C402" s="194"/>
      <c r="D402" s="194"/>
      <c r="E402" s="194"/>
      <c r="F402" s="194"/>
      <c r="G402" s="194"/>
      <c r="H402" s="194"/>
      <c r="I402" s="194"/>
      <c r="J402" s="194"/>
      <c r="K402" s="194"/>
      <c r="L402" s="194"/>
      <c r="M402" s="194"/>
      <c r="N402" s="194"/>
      <c r="O402" s="194"/>
      <c r="P402" s="194"/>
      <c r="Q402" s="194"/>
      <c r="R402" s="194"/>
      <c r="S402" s="194"/>
      <c r="T402" s="194"/>
      <c r="U402" s="194"/>
      <c r="V402" s="194"/>
      <c r="W402" s="194"/>
      <c r="X402" s="194"/>
      <c r="Y402" s="194"/>
      <c r="Z402" s="194"/>
      <c r="AA402" s="194"/>
    </row>
    <row xmlns:x14ac="http://schemas.microsoft.com/office/spreadsheetml/2009/9/ac" r="403" ht="15.75" x14ac:dyDescent="0.25">
      <c r="A403" s="194"/>
      <c r="B403" s="195"/>
      <c r="C403" s="194"/>
      <c r="D403" s="194"/>
      <c r="E403" s="194"/>
      <c r="F403" s="194"/>
      <c r="G403" s="194"/>
      <c r="H403" s="194"/>
      <c r="I403" s="194"/>
      <c r="J403" s="194"/>
      <c r="K403" s="194"/>
      <c r="L403" s="194"/>
      <c r="M403" s="194"/>
      <c r="N403" s="194"/>
      <c r="O403" s="194"/>
      <c r="P403" s="194"/>
      <c r="Q403" s="194"/>
      <c r="R403" s="194"/>
      <c r="S403" s="194"/>
      <c r="T403" s="194"/>
      <c r="U403" s="194"/>
      <c r="V403" s="194"/>
      <c r="W403" s="194"/>
      <c r="X403" s="194"/>
      <c r="Y403" s="194"/>
      <c r="Z403" s="194"/>
      <c r="AA403" s="194"/>
    </row>
    <row xmlns:x14ac="http://schemas.microsoft.com/office/spreadsheetml/2009/9/ac" r="404" ht="15.75" x14ac:dyDescent="0.25">
      <c r="A404" s="194"/>
      <c r="B404" s="195"/>
      <c r="C404" s="194"/>
      <c r="D404" s="194"/>
      <c r="E404" s="194"/>
      <c r="F404" s="194"/>
      <c r="G404" s="194"/>
      <c r="H404" s="194"/>
      <c r="I404" s="194"/>
      <c r="J404" s="194"/>
      <c r="K404" s="194"/>
      <c r="L404" s="194"/>
      <c r="M404" s="194"/>
      <c r="N404" s="194"/>
      <c r="O404" s="194"/>
      <c r="P404" s="194"/>
      <c r="Q404" s="194"/>
      <c r="R404" s="194"/>
      <c r="S404" s="194"/>
      <c r="T404" s="194"/>
      <c r="U404" s="194"/>
      <c r="V404" s="194"/>
      <c r="W404" s="194"/>
      <c r="X404" s="194"/>
      <c r="Y404" s="194"/>
      <c r="Z404" s="194"/>
      <c r="AA404" s="194"/>
    </row>
    <row xmlns:x14ac="http://schemas.microsoft.com/office/spreadsheetml/2009/9/ac" r="405" ht="15.75" x14ac:dyDescent="0.25">
      <c r="A405" s="194"/>
      <c r="B405" s="195"/>
      <c r="C405" s="194"/>
      <c r="D405" s="194"/>
      <c r="E405" s="194"/>
      <c r="F405" s="194"/>
      <c r="G405" s="194"/>
      <c r="H405" s="194"/>
      <c r="I405" s="194"/>
      <c r="J405" s="194"/>
      <c r="K405" s="194"/>
      <c r="L405" s="194"/>
      <c r="M405" s="194"/>
      <c r="N405" s="194"/>
      <c r="O405" s="194"/>
      <c r="P405" s="194"/>
      <c r="Q405" s="194"/>
      <c r="R405" s="194"/>
      <c r="S405" s="194"/>
      <c r="T405" s="194"/>
      <c r="U405" s="194"/>
      <c r="V405" s="194"/>
      <c r="W405" s="194"/>
      <c r="X405" s="194"/>
      <c r="Y405" s="194"/>
      <c r="Z405" s="194"/>
      <c r="AA405" s="194"/>
    </row>
    <row xmlns:x14ac="http://schemas.microsoft.com/office/spreadsheetml/2009/9/ac" r="406" ht="15.75" x14ac:dyDescent="0.25">
      <c r="A406" s="194"/>
      <c r="B406" s="195"/>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row>
    <row xmlns:x14ac="http://schemas.microsoft.com/office/spreadsheetml/2009/9/ac" r="407" ht="15.75" x14ac:dyDescent="0.25">
      <c r="A407" s="194"/>
      <c r="B407" s="195"/>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row>
    <row xmlns:x14ac="http://schemas.microsoft.com/office/spreadsheetml/2009/9/ac" r="408" ht="15.75" x14ac:dyDescent="0.25">
      <c r="A408" s="194"/>
      <c r="B408" s="195"/>
      <c r="C408" s="194"/>
      <c r="D408" s="194"/>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c r="AA408" s="194"/>
    </row>
    <row xmlns:x14ac="http://schemas.microsoft.com/office/spreadsheetml/2009/9/ac" r="409" ht="15.75" x14ac:dyDescent="0.25">
      <c r="A409" s="194"/>
      <c r="B409" s="195"/>
      <c r="C409" s="194"/>
      <c r="D409" s="194"/>
      <c r="E409" s="194"/>
      <c r="F409" s="194"/>
      <c r="G409" s="194"/>
      <c r="H409" s="194"/>
      <c r="I409" s="194"/>
      <c r="J409" s="194"/>
      <c r="K409" s="194"/>
      <c r="L409" s="194"/>
      <c r="M409" s="194"/>
      <c r="N409" s="194"/>
      <c r="O409" s="194"/>
      <c r="P409" s="194"/>
      <c r="Q409" s="194"/>
      <c r="R409" s="194"/>
      <c r="S409" s="194"/>
      <c r="T409" s="194"/>
      <c r="U409" s="194"/>
      <c r="V409" s="194"/>
      <c r="W409" s="194"/>
      <c r="X409" s="194"/>
      <c r="Y409" s="194"/>
      <c r="Z409" s="194"/>
      <c r="AA409" s="194"/>
    </row>
    <row xmlns:x14ac="http://schemas.microsoft.com/office/spreadsheetml/2009/9/ac" r="410" ht="15.75" x14ac:dyDescent="0.25">
      <c r="A410" s="194"/>
      <c r="B410" s="195"/>
      <c r="C410" s="194"/>
      <c r="D410" s="194"/>
      <c r="E410" s="194"/>
      <c r="F410" s="194"/>
      <c r="G410" s="194"/>
      <c r="H410" s="194"/>
      <c r="I410" s="194"/>
      <c r="J410" s="194"/>
      <c r="K410" s="194"/>
      <c r="L410" s="194"/>
      <c r="M410" s="194"/>
      <c r="N410" s="194"/>
      <c r="O410" s="194"/>
      <c r="P410" s="194"/>
      <c r="Q410" s="194"/>
      <c r="R410" s="194"/>
      <c r="S410" s="194"/>
      <c r="T410" s="194"/>
      <c r="U410" s="194"/>
      <c r="V410" s="194"/>
      <c r="W410" s="194"/>
      <c r="X410" s="194"/>
      <c r="Y410" s="194"/>
      <c r="Z410" s="194"/>
      <c r="AA410" s="194"/>
    </row>
    <row xmlns:x14ac="http://schemas.microsoft.com/office/spreadsheetml/2009/9/ac" r="411" ht="15.75" x14ac:dyDescent="0.25">
      <c r="A411" s="194"/>
      <c r="B411" s="195"/>
      <c r="C411" s="194"/>
      <c r="D411" s="194"/>
      <c r="E411" s="194"/>
      <c r="F411" s="194"/>
      <c r="G411" s="194"/>
      <c r="H411" s="194"/>
      <c r="I411" s="194"/>
      <c r="J411" s="194"/>
      <c r="K411" s="194"/>
      <c r="L411" s="194"/>
      <c r="M411" s="194"/>
      <c r="N411" s="194"/>
      <c r="O411" s="194"/>
      <c r="P411" s="194"/>
      <c r="Q411" s="194"/>
      <c r="R411" s="194"/>
      <c r="S411" s="194"/>
      <c r="T411" s="194"/>
      <c r="U411" s="194"/>
      <c r="V411" s="194"/>
      <c r="W411" s="194"/>
      <c r="X411" s="194"/>
      <c r="Y411" s="194"/>
      <c r="Z411" s="194"/>
      <c r="AA411" s="194"/>
    </row>
    <row xmlns:x14ac="http://schemas.microsoft.com/office/spreadsheetml/2009/9/ac" r="412" ht="15.75" x14ac:dyDescent="0.25">
      <c r="A412" s="194"/>
      <c r="B412" s="195"/>
      <c r="C412" s="194"/>
      <c r="D412" s="194"/>
      <c r="E412" s="194"/>
      <c r="F412" s="194"/>
      <c r="G412" s="194"/>
      <c r="H412" s="194"/>
      <c r="I412" s="194"/>
      <c r="J412" s="194"/>
      <c r="K412" s="194"/>
      <c r="L412" s="194"/>
      <c r="M412" s="194"/>
      <c r="N412" s="194"/>
      <c r="O412" s="194"/>
      <c r="P412" s="194"/>
      <c r="Q412" s="194"/>
      <c r="R412" s="194"/>
      <c r="S412" s="194"/>
      <c r="T412" s="194"/>
      <c r="U412" s="194"/>
      <c r="V412" s="194"/>
      <c r="W412" s="194"/>
      <c r="X412" s="194"/>
      <c r="Y412" s="194"/>
      <c r="Z412" s="194"/>
      <c r="AA412" s="194"/>
    </row>
    <row xmlns:x14ac="http://schemas.microsoft.com/office/spreadsheetml/2009/9/ac" r="413" ht="15.75" x14ac:dyDescent="0.25">
      <c r="A413" s="194"/>
      <c r="B413" s="195"/>
      <c r="C413" s="194"/>
      <c r="D413" s="194"/>
      <c r="E413" s="194"/>
      <c r="F413" s="194"/>
      <c r="G413" s="194"/>
      <c r="H413" s="194"/>
      <c r="I413" s="194"/>
      <c r="J413" s="194"/>
      <c r="K413" s="194"/>
      <c r="L413" s="194"/>
      <c r="M413" s="194"/>
      <c r="N413" s="194"/>
      <c r="O413" s="194"/>
      <c r="P413" s="194"/>
      <c r="Q413" s="194"/>
      <c r="R413" s="194"/>
      <c r="S413" s="194"/>
      <c r="T413" s="194"/>
      <c r="U413" s="194"/>
      <c r="V413" s="194"/>
      <c r="W413" s="194"/>
      <c r="X413" s="194"/>
      <c r="Y413" s="194"/>
      <c r="Z413" s="194"/>
      <c r="AA413" s="194"/>
    </row>
    <row xmlns:x14ac="http://schemas.microsoft.com/office/spreadsheetml/2009/9/ac" r="414" ht="15.75" x14ac:dyDescent="0.25">
      <c r="A414" s="194"/>
      <c r="B414" s="195"/>
      <c r="C414" s="194"/>
      <c r="D414" s="194"/>
      <c r="E414" s="194"/>
      <c r="F414" s="194"/>
      <c r="G414" s="194"/>
      <c r="H414" s="194"/>
      <c r="I414" s="194"/>
      <c r="J414" s="194"/>
      <c r="K414" s="194"/>
      <c r="L414" s="194"/>
      <c r="M414" s="194"/>
      <c r="N414" s="194"/>
      <c r="O414" s="194"/>
      <c r="P414" s="194"/>
      <c r="Q414" s="194"/>
      <c r="R414" s="194"/>
      <c r="S414" s="194"/>
      <c r="T414" s="194"/>
      <c r="U414" s="194"/>
      <c r="V414" s="194"/>
      <c r="W414" s="194"/>
      <c r="X414" s="194"/>
      <c r="Y414" s="194"/>
      <c r="Z414" s="194"/>
      <c r="AA414" s="194"/>
    </row>
    <row xmlns:x14ac="http://schemas.microsoft.com/office/spreadsheetml/2009/9/ac" r="415" ht="15.75" x14ac:dyDescent="0.25">
      <c r="A415" s="194"/>
      <c r="B415" s="195"/>
      <c r="C415" s="194"/>
      <c r="D415" s="194"/>
      <c r="E415" s="194"/>
      <c r="F415" s="194"/>
      <c r="G415" s="194"/>
      <c r="H415" s="194"/>
      <c r="I415" s="194"/>
      <c r="J415" s="194"/>
      <c r="K415" s="194"/>
      <c r="L415" s="194"/>
      <c r="M415" s="194"/>
      <c r="N415" s="194"/>
      <c r="O415" s="194"/>
      <c r="P415" s="194"/>
      <c r="Q415" s="194"/>
      <c r="R415" s="194"/>
      <c r="S415" s="194"/>
      <c r="T415" s="194"/>
      <c r="U415" s="194"/>
      <c r="V415" s="194"/>
      <c r="W415" s="194"/>
      <c r="X415" s="194"/>
      <c r="Y415" s="194"/>
      <c r="Z415" s="194"/>
      <c r="AA415" s="194"/>
    </row>
    <row xmlns:x14ac="http://schemas.microsoft.com/office/spreadsheetml/2009/9/ac" r="416" ht="15.75" x14ac:dyDescent="0.25">
      <c r="A416" s="194"/>
      <c r="B416" s="195"/>
      <c r="C416" s="194"/>
      <c r="D416" s="194"/>
      <c r="E416" s="194"/>
      <c r="F416" s="194"/>
      <c r="G416" s="194"/>
      <c r="H416" s="194"/>
      <c r="I416" s="194"/>
      <c r="J416" s="194"/>
      <c r="K416" s="194"/>
      <c r="L416" s="194"/>
      <c r="M416" s="194"/>
      <c r="N416" s="194"/>
      <c r="O416" s="194"/>
      <c r="P416" s="194"/>
      <c r="Q416" s="194"/>
      <c r="R416" s="194"/>
      <c r="S416" s="194"/>
      <c r="T416" s="194"/>
      <c r="U416" s="194"/>
      <c r="V416" s="194"/>
      <c r="W416" s="194"/>
      <c r="X416" s="194"/>
      <c r="Y416" s="194"/>
      <c r="Z416" s="194"/>
      <c r="AA416" s="194"/>
    </row>
    <row xmlns:x14ac="http://schemas.microsoft.com/office/spreadsheetml/2009/9/ac" r="417" ht="15.75" x14ac:dyDescent="0.25">
      <c r="A417" s="194"/>
      <c r="B417" s="195"/>
      <c r="C417" s="194"/>
      <c r="D417" s="194"/>
      <c r="E417" s="194"/>
      <c r="F417" s="194"/>
      <c r="G417" s="194"/>
      <c r="H417" s="194"/>
      <c r="I417" s="194"/>
      <c r="J417" s="194"/>
      <c r="K417" s="194"/>
      <c r="L417" s="194"/>
      <c r="M417" s="194"/>
      <c r="N417" s="194"/>
      <c r="O417" s="194"/>
      <c r="P417" s="194"/>
      <c r="Q417" s="194"/>
      <c r="R417" s="194"/>
      <c r="S417" s="194"/>
      <c r="T417" s="194"/>
      <c r="U417" s="194"/>
      <c r="V417" s="194"/>
      <c r="W417" s="194"/>
      <c r="X417" s="194"/>
      <c r="Y417" s="194"/>
      <c r="Z417" s="194"/>
      <c r="AA417" s="194"/>
    </row>
    <row xmlns:x14ac="http://schemas.microsoft.com/office/spreadsheetml/2009/9/ac" r="418" ht="15.75" x14ac:dyDescent="0.25">
      <c r="A418" s="194"/>
      <c r="B418" s="195"/>
      <c r="C418" s="194"/>
      <c r="D418" s="194"/>
      <c r="E418" s="194"/>
      <c r="F418" s="194"/>
      <c r="G418" s="194"/>
      <c r="H418" s="194"/>
      <c r="I418" s="194"/>
      <c r="J418" s="194"/>
      <c r="K418" s="194"/>
      <c r="L418" s="194"/>
      <c r="M418" s="194"/>
      <c r="N418" s="194"/>
      <c r="O418" s="194"/>
      <c r="P418" s="194"/>
      <c r="Q418" s="194"/>
      <c r="R418" s="194"/>
      <c r="S418" s="194"/>
      <c r="T418" s="194"/>
      <c r="U418" s="194"/>
      <c r="V418" s="194"/>
      <c r="W418" s="194"/>
      <c r="X418" s="194"/>
      <c r="Y418" s="194"/>
      <c r="Z418" s="194"/>
      <c r="AA418" s="194"/>
    </row>
    <row xmlns:x14ac="http://schemas.microsoft.com/office/spreadsheetml/2009/9/ac" r="419" ht="15.75" x14ac:dyDescent="0.25">
      <c r="A419" s="194"/>
      <c r="B419" s="195"/>
      <c r="C419" s="194"/>
      <c r="D419" s="194"/>
      <c r="E419" s="194"/>
      <c r="F419" s="194"/>
      <c r="G419" s="194"/>
      <c r="H419" s="194"/>
      <c r="I419" s="194"/>
      <c r="J419" s="194"/>
      <c r="K419" s="194"/>
      <c r="L419" s="194"/>
      <c r="M419" s="194"/>
      <c r="N419" s="194"/>
      <c r="O419" s="194"/>
      <c r="P419" s="194"/>
      <c r="Q419" s="194"/>
      <c r="R419" s="194"/>
      <c r="S419" s="194"/>
      <c r="T419" s="194"/>
      <c r="U419" s="194"/>
      <c r="V419" s="194"/>
      <c r="W419" s="194"/>
      <c r="X419" s="194"/>
      <c r="Y419" s="194"/>
      <c r="Z419" s="194"/>
      <c r="AA419" s="194"/>
    </row>
    <row xmlns:x14ac="http://schemas.microsoft.com/office/spreadsheetml/2009/9/ac" r="420" ht="15.75" x14ac:dyDescent="0.25">
      <c r="A420" s="194"/>
      <c r="B420" s="195"/>
      <c r="C420" s="194"/>
      <c r="D420" s="194"/>
      <c r="E420" s="194"/>
      <c r="F420" s="194"/>
      <c r="G420" s="194"/>
      <c r="H420" s="194"/>
      <c r="I420" s="194"/>
      <c r="J420" s="194"/>
      <c r="K420" s="194"/>
      <c r="L420" s="194"/>
      <c r="M420" s="194"/>
      <c r="N420" s="194"/>
      <c r="O420" s="194"/>
      <c r="P420" s="194"/>
      <c r="Q420" s="194"/>
      <c r="R420" s="194"/>
      <c r="S420" s="194"/>
      <c r="T420" s="194"/>
      <c r="U420" s="194"/>
      <c r="V420" s="194"/>
      <c r="W420" s="194"/>
      <c r="X420" s="194"/>
      <c r="Y420" s="194"/>
      <c r="Z420" s="194"/>
      <c r="AA420" s="194"/>
    </row>
    <row xmlns:x14ac="http://schemas.microsoft.com/office/spreadsheetml/2009/9/ac" r="421" ht="15.75" x14ac:dyDescent="0.25">
      <c r="A421" s="194"/>
      <c r="B421" s="195"/>
      <c r="C421" s="194"/>
      <c r="D421" s="194"/>
      <c r="E421" s="194"/>
      <c r="F421" s="194"/>
      <c r="G421" s="194"/>
      <c r="H421" s="194"/>
      <c r="I421" s="194"/>
      <c r="J421" s="194"/>
      <c r="K421" s="194"/>
      <c r="L421" s="194"/>
      <c r="M421" s="194"/>
      <c r="N421" s="194"/>
      <c r="O421" s="194"/>
      <c r="P421" s="194"/>
      <c r="Q421" s="194"/>
      <c r="R421" s="194"/>
      <c r="S421" s="194"/>
      <c r="T421" s="194"/>
      <c r="U421" s="194"/>
      <c r="V421" s="194"/>
      <c r="W421" s="194"/>
      <c r="X421" s="194"/>
      <c r="Y421" s="194"/>
      <c r="Z421" s="194"/>
      <c r="AA421" s="194"/>
    </row>
    <row xmlns:x14ac="http://schemas.microsoft.com/office/spreadsheetml/2009/9/ac" r="422" ht="15.75" x14ac:dyDescent="0.25">
      <c r="A422" s="194"/>
      <c r="B422" s="195"/>
      <c r="C422" s="194"/>
      <c r="D422" s="194"/>
      <c r="E422" s="194"/>
      <c r="F422" s="194"/>
      <c r="G422" s="194"/>
      <c r="H422" s="194"/>
      <c r="I422" s="194"/>
      <c r="J422" s="194"/>
      <c r="K422" s="194"/>
      <c r="L422" s="194"/>
      <c r="M422" s="194"/>
      <c r="N422" s="194"/>
      <c r="O422" s="194"/>
      <c r="P422" s="194"/>
      <c r="Q422" s="194"/>
      <c r="R422" s="194"/>
      <c r="S422" s="194"/>
      <c r="T422" s="194"/>
      <c r="U422" s="194"/>
      <c r="V422" s="194"/>
      <c r="W422" s="194"/>
      <c r="X422" s="194"/>
      <c r="Y422" s="194"/>
      <c r="Z422" s="194"/>
      <c r="AA422" s="194"/>
    </row>
    <row xmlns:x14ac="http://schemas.microsoft.com/office/spreadsheetml/2009/9/ac" r="423" ht="15.75" x14ac:dyDescent="0.25">
      <c r="A423" s="194"/>
      <c r="B423" s="195"/>
      <c r="C423" s="194"/>
      <c r="D423" s="194"/>
      <c r="E423" s="194"/>
      <c r="F423" s="194"/>
      <c r="G423" s="194"/>
      <c r="H423" s="194"/>
      <c r="I423" s="194"/>
      <c r="J423" s="194"/>
      <c r="K423" s="194"/>
      <c r="L423" s="194"/>
      <c r="M423" s="194"/>
      <c r="N423" s="194"/>
      <c r="O423" s="194"/>
      <c r="P423" s="194"/>
      <c r="Q423" s="194"/>
      <c r="R423" s="194"/>
      <c r="S423" s="194"/>
      <c r="T423" s="194"/>
      <c r="U423" s="194"/>
      <c r="V423" s="194"/>
      <c r="W423" s="194"/>
      <c r="X423" s="194"/>
      <c r="Y423" s="194"/>
      <c r="Z423" s="194"/>
      <c r="AA423" s="194"/>
    </row>
    <row xmlns:x14ac="http://schemas.microsoft.com/office/spreadsheetml/2009/9/ac" r="424" ht="15.75" x14ac:dyDescent="0.25">
      <c r="A424" s="194"/>
      <c r="B424" s="195"/>
      <c r="C424" s="194"/>
      <c r="D424" s="194"/>
      <c r="E424" s="194"/>
      <c r="F424" s="194"/>
      <c r="G424" s="194"/>
      <c r="H424" s="194"/>
      <c r="I424" s="194"/>
      <c r="J424" s="194"/>
      <c r="K424" s="194"/>
      <c r="L424" s="194"/>
      <c r="M424" s="194"/>
      <c r="N424" s="194"/>
      <c r="O424" s="194"/>
      <c r="P424" s="194"/>
      <c r="Q424" s="194"/>
      <c r="R424" s="194"/>
      <c r="S424" s="194"/>
      <c r="T424" s="194"/>
      <c r="U424" s="194"/>
      <c r="V424" s="194"/>
      <c r="W424" s="194"/>
      <c r="X424" s="194"/>
      <c r="Y424" s="194"/>
      <c r="Z424" s="194"/>
      <c r="AA424" s="194"/>
    </row>
    <row xmlns:x14ac="http://schemas.microsoft.com/office/spreadsheetml/2009/9/ac" r="425" ht="15.75" x14ac:dyDescent="0.25">
      <c r="A425" s="194"/>
      <c r="B425" s="195"/>
      <c r="C425" s="194"/>
      <c r="D425" s="194"/>
      <c r="E425" s="194"/>
      <c r="F425" s="194"/>
      <c r="G425" s="194"/>
      <c r="H425" s="194"/>
      <c r="I425" s="194"/>
      <c r="J425" s="194"/>
      <c r="K425" s="194"/>
      <c r="L425" s="194"/>
      <c r="M425" s="194"/>
      <c r="N425" s="194"/>
      <c r="O425" s="194"/>
      <c r="P425" s="194"/>
      <c r="Q425" s="194"/>
      <c r="R425" s="194"/>
      <c r="S425" s="194"/>
      <c r="T425" s="194"/>
      <c r="U425" s="194"/>
      <c r="V425" s="194"/>
      <c r="W425" s="194"/>
      <c r="X425" s="194"/>
      <c r="Y425" s="194"/>
      <c r="Z425" s="194"/>
      <c r="AA425" s="194"/>
    </row>
    <row xmlns:x14ac="http://schemas.microsoft.com/office/spreadsheetml/2009/9/ac" r="426" ht="15.75" x14ac:dyDescent="0.25">
      <c r="A426" s="194"/>
      <c r="B426" s="195"/>
      <c r="C426" s="194"/>
      <c r="D426" s="194"/>
      <c r="E426" s="194"/>
      <c r="F426" s="194"/>
      <c r="G426" s="194"/>
      <c r="H426" s="194"/>
      <c r="I426" s="194"/>
      <c r="J426" s="194"/>
      <c r="K426" s="194"/>
      <c r="L426" s="194"/>
      <c r="M426" s="194"/>
      <c r="N426" s="194"/>
      <c r="O426" s="194"/>
      <c r="P426" s="194"/>
      <c r="Q426" s="194"/>
      <c r="R426" s="194"/>
      <c r="S426" s="194"/>
      <c r="T426" s="194"/>
      <c r="U426" s="194"/>
      <c r="V426" s="194"/>
      <c r="W426" s="194"/>
      <c r="X426" s="194"/>
      <c r="Y426" s="194"/>
      <c r="Z426" s="194"/>
      <c r="AA426" s="194"/>
    </row>
    <row xmlns:x14ac="http://schemas.microsoft.com/office/spreadsheetml/2009/9/ac" r="427" ht="15.75" x14ac:dyDescent="0.25">
      <c r="A427" s="194"/>
      <c r="B427" s="195"/>
      <c r="C427" s="194"/>
      <c r="D427" s="194"/>
      <c r="E427" s="194"/>
      <c r="F427" s="194"/>
      <c r="G427" s="194"/>
      <c r="H427" s="194"/>
      <c r="I427" s="194"/>
      <c r="J427" s="194"/>
      <c r="K427" s="194"/>
      <c r="L427" s="194"/>
      <c r="M427" s="194"/>
      <c r="N427" s="194"/>
      <c r="O427" s="194"/>
      <c r="P427" s="194"/>
      <c r="Q427" s="194"/>
      <c r="R427" s="194"/>
      <c r="S427" s="194"/>
      <c r="T427" s="194"/>
      <c r="U427" s="194"/>
      <c r="V427" s="194"/>
      <c r="W427" s="194"/>
      <c r="X427" s="194"/>
      <c r="Y427" s="194"/>
      <c r="Z427" s="194"/>
      <c r="AA427" s="194"/>
    </row>
    <row xmlns:x14ac="http://schemas.microsoft.com/office/spreadsheetml/2009/9/ac" r="428" ht="15.75" x14ac:dyDescent="0.25">
      <c r="A428" s="194"/>
      <c r="B428" s="195"/>
      <c r="C428" s="194"/>
      <c r="D428" s="194"/>
      <c r="E428" s="194"/>
      <c r="F428" s="194"/>
      <c r="G428" s="194"/>
      <c r="H428" s="194"/>
      <c r="I428" s="194"/>
      <c r="J428" s="194"/>
      <c r="K428" s="194"/>
      <c r="L428" s="194"/>
      <c r="M428" s="194"/>
      <c r="N428" s="194"/>
      <c r="O428" s="194"/>
      <c r="P428" s="194"/>
      <c r="Q428" s="194"/>
      <c r="R428" s="194"/>
      <c r="S428" s="194"/>
      <c r="T428" s="194"/>
      <c r="U428" s="194"/>
      <c r="V428" s="194"/>
      <c r="W428" s="194"/>
      <c r="X428" s="194"/>
      <c r="Y428" s="194"/>
      <c r="Z428" s="194"/>
      <c r="AA428" s="194"/>
    </row>
    <row xmlns:x14ac="http://schemas.microsoft.com/office/spreadsheetml/2009/9/ac" r="429" ht="15.75" x14ac:dyDescent="0.25">
      <c r="A429" s="194"/>
      <c r="B429" s="195"/>
      <c r="C429" s="194"/>
      <c r="D429" s="194"/>
      <c r="E429" s="194"/>
      <c r="F429" s="194"/>
      <c r="G429" s="194"/>
      <c r="H429" s="194"/>
      <c r="I429" s="194"/>
      <c r="J429" s="194"/>
      <c r="K429" s="194"/>
      <c r="L429" s="194"/>
      <c r="M429" s="194"/>
      <c r="N429" s="194"/>
      <c r="O429" s="194"/>
      <c r="P429" s="194"/>
      <c r="Q429" s="194"/>
      <c r="R429" s="194"/>
      <c r="S429" s="194"/>
      <c r="T429" s="194"/>
      <c r="U429" s="194"/>
      <c r="V429" s="194"/>
      <c r="W429" s="194"/>
      <c r="X429" s="194"/>
      <c r="Y429" s="194"/>
      <c r="Z429" s="194"/>
      <c r="AA429" s="194"/>
    </row>
    <row xmlns:x14ac="http://schemas.microsoft.com/office/spreadsheetml/2009/9/ac" r="430" ht="15.75" x14ac:dyDescent="0.25">
      <c r="A430" s="194"/>
      <c r="B430" s="195"/>
      <c r="C430" s="194"/>
      <c r="D430" s="194"/>
      <c r="E430" s="194"/>
      <c r="F430" s="194"/>
      <c r="G430" s="194"/>
      <c r="H430" s="194"/>
      <c r="I430" s="194"/>
      <c r="J430" s="194"/>
      <c r="K430" s="194"/>
      <c r="L430" s="194"/>
      <c r="M430" s="194"/>
      <c r="N430" s="194"/>
      <c r="O430" s="194"/>
      <c r="P430" s="194"/>
      <c r="Q430" s="194"/>
      <c r="R430" s="194"/>
      <c r="S430" s="194"/>
      <c r="T430" s="194"/>
      <c r="U430" s="194"/>
      <c r="V430" s="194"/>
      <c r="W430" s="194"/>
      <c r="X430" s="194"/>
      <c r="Y430" s="194"/>
      <c r="Z430" s="194"/>
      <c r="AA430" s="194"/>
    </row>
    <row xmlns:x14ac="http://schemas.microsoft.com/office/spreadsheetml/2009/9/ac" r="431" ht="15.75" x14ac:dyDescent="0.25">
      <c r="A431" s="194"/>
      <c r="B431" s="195"/>
      <c r="C431" s="194"/>
      <c r="D431" s="194"/>
      <c r="E431" s="194"/>
      <c r="F431" s="194"/>
      <c r="G431" s="194"/>
      <c r="H431" s="194"/>
      <c r="I431" s="194"/>
      <c r="J431" s="194"/>
      <c r="K431" s="194"/>
      <c r="L431" s="194"/>
      <c r="M431" s="194"/>
      <c r="N431" s="194"/>
      <c r="O431" s="194"/>
      <c r="P431" s="194"/>
      <c r="Q431" s="194"/>
      <c r="R431" s="194"/>
      <c r="S431" s="194"/>
      <c r="T431" s="194"/>
      <c r="U431" s="194"/>
      <c r="V431" s="194"/>
      <c r="W431" s="194"/>
      <c r="X431" s="194"/>
      <c r="Y431" s="194"/>
      <c r="Z431" s="194"/>
      <c r="AA431" s="194"/>
    </row>
    <row xmlns:x14ac="http://schemas.microsoft.com/office/spreadsheetml/2009/9/ac" r="432" ht="15.75" x14ac:dyDescent="0.25">
      <c r="A432" s="194"/>
      <c r="B432" s="195"/>
      <c r="C432" s="194"/>
      <c r="D432" s="194"/>
      <c r="E432" s="194"/>
      <c r="F432" s="194"/>
      <c r="G432" s="194"/>
      <c r="H432" s="194"/>
      <c r="I432" s="194"/>
      <c r="J432" s="194"/>
      <c r="K432" s="194"/>
      <c r="L432" s="194"/>
      <c r="M432" s="194"/>
      <c r="N432" s="194"/>
      <c r="O432" s="194"/>
      <c r="P432" s="194"/>
      <c r="Q432" s="194"/>
      <c r="R432" s="194"/>
      <c r="S432" s="194"/>
      <c r="T432" s="194"/>
      <c r="U432" s="194"/>
      <c r="V432" s="194"/>
      <c r="W432" s="194"/>
      <c r="X432" s="194"/>
      <c r="Y432" s="194"/>
      <c r="Z432" s="194"/>
      <c r="AA432" s="194"/>
    </row>
    <row xmlns:x14ac="http://schemas.microsoft.com/office/spreadsheetml/2009/9/ac" r="433" ht="15.75" x14ac:dyDescent="0.25">
      <c r="A433" s="194"/>
      <c r="B433" s="195"/>
      <c r="C433" s="194"/>
      <c r="D433" s="194"/>
      <c r="E433" s="194"/>
      <c r="F433" s="194"/>
      <c r="G433" s="194"/>
      <c r="H433" s="194"/>
      <c r="I433" s="194"/>
      <c r="J433" s="194"/>
      <c r="K433" s="194"/>
      <c r="L433" s="194"/>
      <c r="M433" s="194"/>
      <c r="N433" s="194"/>
      <c r="O433" s="194"/>
      <c r="P433" s="194"/>
      <c r="Q433" s="194"/>
      <c r="R433" s="194"/>
      <c r="S433" s="194"/>
      <c r="T433" s="194"/>
      <c r="U433" s="194"/>
      <c r="V433" s="194"/>
      <c r="W433" s="194"/>
      <c r="X433" s="194"/>
      <c r="Y433" s="194"/>
      <c r="Z433" s="194"/>
      <c r="AA433" s="194"/>
    </row>
    <row xmlns:x14ac="http://schemas.microsoft.com/office/spreadsheetml/2009/9/ac" r="434" ht="15.75" x14ac:dyDescent="0.25">
      <c r="A434" s="194"/>
      <c r="B434" s="195"/>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row>
    <row xmlns:x14ac="http://schemas.microsoft.com/office/spreadsheetml/2009/9/ac" r="435" ht="15.75" x14ac:dyDescent="0.25">
      <c r="A435" s="194"/>
      <c r="B435" s="195"/>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row>
    <row xmlns:x14ac="http://schemas.microsoft.com/office/spreadsheetml/2009/9/ac" r="436" ht="15.75" x14ac:dyDescent="0.25">
      <c r="A436" s="194"/>
      <c r="B436" s="195"/>
      <c r="C436" s="194"/>
      <c r="D436" s="194"/>
      <c r="E436" s="194"/>
      <c r="F436" s="194"/>
      <c r="G436" s="194"/>
      <c r="H436" s="194"/>
      <c r="I436" s="194"/>
      <c r="J436" s="194"/>
      <c r="K436" s="194"/>
      <c r="L436" s="194"/>
      <c r="M436" s="194"/>
      <c r="N436" s="194"/>
      <c r="O436" s="194"/>
      <c r="P436" s="194"/>
      <c r="Q436" s="194"/>
      <c r="R436" s="194"/>
      <c r="S436" s="194"/>
      <c r="T436" s="194"/>
      <c r="U436" s="194"/>
      <c r="V436" s="194"/>
      <c r="W436" s="194"/>
      <c r="X436" s="194"/>
      <c r="Y436" s="194"/>
      <c r="Z436" s="194"/>
      <c r="AA436" s="194"/>
    </row>
    <row xmlns:x14ac="http://schemas.microsoft.com/office/spreadsheetml/2009/9/ac" r="437" ht="15.75" x14ac:dyDescent="0.25">
      <c r="A437" s="194"/>
      <c r="B437" s="195"/>
      <c r="C437" s="194"/>
      <c r="D437" s="194"/>
      <c r="E437" s="194"/>
      <c r="F437" s="194"/>
      <c r="G437" s="194"/>
      <c r="H437" s="194"/>
      <c r="I437" s="194"/>
      <c r="J437" s="194"/>
      <c r="K437" s="194"/>
      <c r="L437" s="194"/>
      <c r="M437" s="194"/>
      <c r="N437" s="194"/>
      <c r="O437" s="194"/>
      <c r="P437" s="194"/>
      <c r="Q437" s="194"/>
      <c r="R437" s="194"/>
      <c r="S437" s="194"/>
      <c r="T437" s="194"/>
      <c r="U437" s="194"/>
      <c r="V437" s="194"/>
      <c r="W437" s="194"/>
      <c r="X437" s="194"/>
      <c r="Y437" s="194"/>
      <c r="Z437" s="194"/>
      <c r="AA437" s="194"/>
    </row>
    <row xmlns:x14ac="http://schemas.microsoft.com/office/spreadsheetml/2009/9/ac" r="438" ht="15.75" x14ac:dyDescent="0.25">
      <c r="A438" s="194"/>
      <c r="B438" s="195"/>
      <c r="C438" s="194"/>
      <c r="D438" s="194"/>
      <c r="E438" s="194"/>
      <c r="F438" s="194"/>
      <c r="G438" s="194"/>
      <c r="H438" s="194"/>
      <c r="I438" s="194"/>
      <c r="J438" s="194"/>
      <c r="K438" s="194"/>
      <c r="L438" s="194"/>
      <c r="M438" s="194"/>
      <c r="N438" s="194"/>
      <c r="O438" s="194"/>
      <c r="P438" s="194"/>
      <c r="Q438" s="194"/>
      <c r="R438" s="194"/>
      <c r="S438" s="194"/>
      <c r="T438" s="194"/>
      <c r="U438" s="194"/>
      <c r="V438" s="194"/>
      <c r="W438" s="194"/>
      <c r="X438" s="194"/>
      <c r="Y438" s="194"/>
      <c r="Z438" s="194"/>
      <c r="AA438" s="194"/>
    </row>
    <row xmlns:x14ac="http://schemas.microsoft.com/office/spreadsheetml/2009/9/ac" r="439" ht="15.75" x14ac:dyDescent="0.25">
      <c r="A439" s="194"/>
      <c r="B439" s="195"/>
      <c r="C439" s="194"/>
      <c r="D439" s="194"/>
      <c r="E439" s="194"/>
      <c r="F439" s="194"/>
      <c r="G439" s="194"/>
      <c r="H439" s="194"/>
      <c r="I439" s="194"/>
      <c r="J439" s="194"/>
      <c r="K439" s="194"/>
      <c r="L439" s="194"/>
      <c r="M439" s="194"/>
      <c r="N439" s="194"/>
      <c r="O439" s="194"/>
      <c r="P439" s="194"/>
      <c r="Q439" s="194"/>
      <c r="R439" s="194"/>
      <c r="S439" s="194"/>
      <c r="T439" s="194"/>
      <c r="U439" s="194"/>
      <c r="V439" s="194"/>
      <c r="W439" s="194"/>
      <c r="X439" s="194"/>
      <c r="Y439" s="194"/>
      <c r="Z439" s="194"/>
      <c r="AA439" s="194"/>
    </row>
    <row xmlns:x14ac="http://schemas.microsoft.com/office/spreadsheetml/2009/9/ac" r="440" ht="15.75" x14ac:dyDescent="0.25">
      <c r="A440" s="194"/>
      <c r="B440" s="195"/>
      <c r="C440" s="194"/>
      <c r="D440" s="194"/>
      <c r="E440" s="194"/>
      <c r="F440" s="194"/>
      <c r="G440" s="194"/>
      <c r="H440" s="194"/>
      <c r="I440" s="194"/>
      <c r="J440" s="194"/>
      <c r="K440" s="194"/>
      <c r="L440" s="194"/>
      <c r="M440" s="194"/>
      <c r="N440" s="194"/>
      <c r="O440" s="194"/>
      <c r="P440" s="194"/>
      <c r="Q440" s="194"/>
      <c r="R440" s="194"/>
      <c r="S440" s="194"/>
      <c r="T440" s="194"/>
      <c r="U440" s="194"/>
      <c r="V440" s="194"/>
      <c r="W440" s="194"/>
      <c r="X440" s="194"/>
      <c r="Y440" s="194"/>
      <c r="Z440" s="194"/>
      <c r="AA440" s="194"/>
    </row>
    <row xmlns:x14ac="http://schemas.microsoft.com/office/spreadsheetml/2009/9/ac" r="441" ht="15.75" x14ac:dyDescent="0.25">
      <c r="A441" s="194"/>
      <c r="B441" s="195"/>
      <c r="C441" s="194"/>
      <c r="D441" s="194"/>
      <c r="E441" s="194"/>
      <c r="F441" s="194"/>
      <c r="G441" s="194"/>
      <c r="H441" s="194"/>
      <c r="I441" s="194"/>
      <c r="J441" s="194"/>
      <c r="K441" s="194"/>
      <c r="L441" s="194"/>
      <c r="M441" s="194"/>
      <c r="N441" s="194"/>
      <c r="O441" s="194"/>
      <c r="P441" s="194"/>
      <c r="Q441" s="194"/>
      <c r="R441" s="194"/>
      <c r="S441" s="194"/>
      <c r="T441" s="194"/>
      <c r="U441" s="194"/>
      <c r="V441" s="194"/>
      <c r="W441" s="194"/>
      <c r="X441" s="194"/>
      <c r="Y441" s="194"/>
      <c r="Z441" s="194"/>
      <c r="AA441" s="194"/>
    </row>
    <row xmlns:x14ac="http://schemas.microsoft.com/office/spreadsheetml/2009/9/ac" r="442" ht="15.75" x14ac:dyDescent="0.25">
      <c r="A442" s="194"/>
      <c r="B442" s="195"/>
      <c r="C442" s="194"/>
      <c r="D442" s="194"/>
      <c r="E442" s="194"/>
      <c r="F442" s="194"/>
      <c r="G442" s="194"/>
      <c r="H442" s="194"/>
      <c r="I442" s="194"/>
      <c r="J442" s="194"/>
      <c r="K442" s="194"/>
      <c r="L442" s="194"/>
      <c r="M442" s="194"/>
      <c r="N442" s="194"/>
      <c r="O442" s="194"/>
      <c r="P442" s="194"/>
      <c r="Q442" s="194"/>
      <c r="R442" s="194"/>
      <c r="S442" s="194"/>
      <c r="T442" s="194"/>
      <c r="U442" s="194"/>
      <c r="V442" s="194"/>
      <c r="W442" s="194"/>
      <c r="X442" s="194"/>
      <c r="Y442" s="194"/>
      <c r="Z442" s="194"/>
      <c r="AA442" s="194"/>
    </row>
    <row xmlns:x14ac="http://schemas.microsoft.com/office/spreadsheetml/2009/9/ac" r="443" ht="15.75" x14ac:dyDescent="0.25">
      <c r="A443" s="194"/>
      <c r="B443" s="195"/>
      <c r="C443" s="194"/>
      <c r="D443" s="194"/>
      <c r="E443" s="194"/>
      <c r="F443" s="194"/>
      <c r="G443" s="194"/>
      <c r="H443" s="194"/>
      <c r="I443" s="194"/>
      <c r="J443" s="194"/>
      <c r="K443" s="194"/>
      <c r="L443" s="194"/>
      <c r="M443" s="194"/>
      <c r="N443" s="194"/>
      <c r="O443" s="194"/>
      <c r="P443" s="194"/>
      <c r="Q443" s="194"/>
      <c r="R443" s="194"/>
      <c r="S443" s="194"/>
      <c r="T443" s="194"/>
      <c r="U443" s="194"/>
      <c r="V443" s="194"/>
      <c r="W443" s="194"/>
      <c r="X443" s="194"/>
      <c r="Y443" s="194"/>
      <c r="Z443" s="194"/>
      <c r="AA443" s="194"/>
    </row>
    <row xmlns:x14ac="http://schemas.microsoft.com/office/spreadsheetml/2009/9/ac" r="444" ht="15.75" x14ac:dyDescent="0.25">
      <c r="A444" s="194"/>
      <c r="B444" s="195"/>
      <c r="C444" s="194"/>
      <c r="D444" s="194"/>
      <c r="E444" s="194"/>
      <c r="F444" s="194"/>
      <c r="G444" s="194"/>
      <c r="H444" s="194"/>
      <c r="I444" s="194"/>
      <c r="J444" s="194"/>
      <c r="K444" s="194"/>
      <c r="L444" s="194"/>
      <c r="M444" s="194"/>
      <c r="N444" s="194"/>
      <c r="O444" s="194"/>
      <c r="P444" s="194"/>
      <c r="Q444" s="194"/>
      <c r="R444" s="194"/>
      <c r="S444" s="194"/>
      <c r="T444" s="194"/>
      <c r="U444" s="194"/>
      <c r="V444" s="194"/>
      <c r="W444" s="194"/>
      <c r="X444" s="194"/>
      <c r="Y444" s="194"/>
      <c r="Z444" s="194"/>
      <c r="AA444" s="194"/>
    </row>
    <row xmlns:x14ac="http://schemas.microsoft.com/office/spreadsheetml/2009/9/ac" r="445" ht="15.75" x14ac:dyDescent="0.25">
      <c r="A445" s="194"/>
      <c r="B445" s="195"/>
      <c r="C445" s="194"/>
      <c r="D445" s="194"/>
      <c r="E445" s="194"/>
      <c r="F445" s="194"/>
      <c r="G445" s="194"/>
      <c r="H445" s="194"/>
      <c r="I445" s="194"/>
      <c r="J445" s="194"/>
      <c r="K445" s="194"/>
      <c r="L445" s="194"/>
      <c r="M445" s="194"/>
      <c r="N445" s="194"/>
      <c r="O445" s="194"/>
      <c r="P445" s="194"/>
      <c r="Q445" s="194"/>
      <c r="R445" s="194"/>
      <c r="S445" s="194"/>
      <c r="T445" s="194"/>
      <c r="U445" s="194"/>
      <c r="V445" s="194"/>
      <c r="W445" s="194"/>
      <c r="X445" s="194"/>
      <c r="Y445" s="194"/>
      <c r="Z445" s="194"/>
      <c r="AA445" s="194"/>
    </row>
    <row xmlns:x14ac="http://schemas.microsoft.com/office/spreadsheetml/2009/9/ac" r="446" ht="15.75" x14ac:dyDescent="0.25">
      <c r="A446" s="194"/>
      <c r="B446" s="195"/>
      <c r="C446" s="194"/>
      <c r="D446" s="194"/>
      <c r="E446" s="194"/>
      <c r="F446" s="194"/>
      <c r="G446" s="194"/>
      <c r="H446" s="194"/>
      <c r="I446" s="194"/>
      <c r="J446" s="194"/>
      <c r="K446" s="194"/>
      <c r="L446" s="194"/>
      <c r="M446" s="194"/>
      <c r="N446" s="194"/>
      <c r="O446" s="194"/>
      <c r="P446" s="194"/>
      <c r="Q446" s="194"/>
      <c r="R446" s="194"/>
      <c r="S446" s="194"/>
      <c r="T446" s="194"/>
      <c r="U446" s="194"/>
      <c r="V446" s="194"/>
      <c r="W446" s="194"/>
      <c r="X446" s="194"/>
      <c r="Y446" s="194"/>
      <c r="Z446" s="194"/>
      <c r="AA446" s="194"/>
    </row>
    <row xmlns:x14ac="http://schemas.microsoft.com/office/spreadsheetml/2009/9/ac" r="447" ht="15.75" x14ac:dyDescent="0.25">
      <c r="A447" s="194"/>
      <c r="B447" s="195"/>
      <c r="C447" s="194"/>
      <c r="D447" s="194"/>
      <c r="E447" s="194"/>
      <c r="F447" s="194"/>
      <c r="G447" s="194"/>
      <c r="H447" s="194"/>
      <c r="I447" s="194"/>
      <c r="J447" s="194"/>
      <c r="K447" s="194"/>
      <c r="L447" s="194"/>
      <c r="M447" s="194"/>
      <c r="N447" s="194"/>
      <c r="O447" s="194"/>
      <c r="P447" s="194"/>
      <c r="Q447" s="194"/>
      <c r="R447" s="194"/>
      <c r="S447" s="194"/>
      <c r="T447" s="194"/>
      <c r="U447" s="194"/>
      <c r="V447" s="194"/>
      <c r="W447" s="194"/>
      <c r="X447" s="194"/>
      <c r="Y447" s="194"/>
      <c r="Z447" s="194"/>
      <c r="AA447" s="194"/>
    </row>
    <row xmlns:x14ac="http://schemas.microsoft.com/office/spreadsheetml/2009/9/ac" r="448" ht="15.75" x14ac:dyDescent="0.25">
      <c r="A448" s="194"/>
      <c r="B448" s="195"/>
      <c r="C448" s="194"/>
      <c r="D448" s="194"/>
      <c r="E448" s="194"/>
      <c r="F448" s="194"/>
      <c r="G448" s="194"/>
      <c r="H448" s="194"/>
      <c r="I448" s="194"/>
      <c r="J448" s="194"/>
      <c r="K448" s="194"/>
      <c r="L448" s="194"/>
      <c r="M448" s="194"/>
      <c r="N448" s="194"/>
      <c r="O448" s="194"/>
      <c r="P448" s="194"/>
      <c r="Q448" s="194"/>
      <c r="R448" s="194"/>
      <c r="S448" s="194"/>
      <c r="T448" s="194"/>
      <c r="U448" s="194"/>
      <c r="V448" s="194"/>
      <c r="W448" s="194"/>
      <c r="X448" s="194"/>
      <c r="Y448" s="194"/>
      <c r="Z448" s="194"/>
      <c r="AA448" s="194"/>
    </row>
    <row xmlns:x14ac="http://schemas.microsoft.com/office/spreadsheetml/2009/9/ac" r="449" ht="15.75" x14ac:dyDescent="0.25">
      <c r="A449" s="194"/>
      <c r="B449" s="195"/>
      <c r="C449" s="194"/>
      <c r="D449" s="194"/>
      <c r="E449" s="194"/>
      <c r="F449" s="194"/>
      <c r="G449" s="194"/>
      <c r="H449" s="194"/>
      <c r="I449" s="194"/>
      <c r="J449" s="194"/>
      <c r="K449" s="194"/>
      <c r="L449" s="194"/>
      <c r="M449" s="194"/>
      <c r="N449" s="194"/>
      <c r="O449" s="194"/>
      <c r="P449" s="194"/>
      <c r="Q449" s="194"/>
      <c r="R449" s="194"/>
      <c r="S449" s="194"/>
      <c r="T449" s="194"/>
      <c r="U449" s="194"/>
      <c r="V449" s="194"/>
      <c r="W449" s="194"/>
      <c r="X449" s="194"/>
      <c r="Y449" s="194"/>
      <c r="Z449" s="194"/>
      <c r="AA449" s="194"/>
    </row>
    <row xmlns:x14ac="http://schemas.microsoft.com/office/spreadsheetml/2009/9/ac" r="450" ht="15.75" x14ac:dyDescent="0.25">
      <c r="A450" s="194"/>
      <c r="B450" s="195"/>
      <c r="C450" s="194"/>
      <c r="D450" s="194"/>
      <c r="E450" s="194"/>
      <c r="F450" s="194"/>
      <c r="G450" s="194"/>
      <c r="H450" s="194"/>
      <c r="I450" s="194"/>
      <c r="J450" s="194"/>
      <c r="K450" s="194"/>
      <c r="L450" s="194"/>
      <c r="M450" s="194"/>
      <c r="N450" s="194"/>
      <c r="O450" s="194"/>
      <c r="P450" s="194"/>
      <c r="Q450" s="194"/>
      <c r="R450" s="194"/>
      <c r="S450" s="194"/>
      <c r="T450" s="194"/>
      <c r="U450" s="194"/>
      <c r="V450" s="194"/>
      <c r="W450" s="194"/>
      <c r="X450" s="194"/>
      <c r="Y450" s="194"/>
      <c r="Z450" s="194"/>
      <c r="AA450" s="194"/>
    </row>
    <row xmlns:x14ac="http://schemas.microsoft.com/office/spreadsheetml/2009/9/ac" r="451" ht="15.75" x14ac:dyDescent="0.25">
      <c r="A451" s="194"/>
      <c r="B451" s="195"/>
      <c r="C451" s="194"/>
      <c r="D451" s="194"/>
      <c r="E451" s="194"/>
      <c r="F451" s="194"/>
      <c r="G451" s="194"/>
      <c r="H451" s="194"/>
      <c r="I451" s="194"/>
      <c r="J451" s="194"/>
      <c r="K451" s="194"/>
      <c r="L451" s="194"/>
      <c r="M451" s="194"/>
      <c r="N451" s="194"/>
      <c r="O451" s="194"/>
      <c r="P451" s="194"/>
      <c r="Q451" s="194"/>
      <c r="R451" s="194"/>
      <c r="S451" s="194"/>
      <c r="T451" s="194"/>
      <c r="U451" s="194"/>
      <c r="V451" s="194"/>
      <c r="W451" s="194"/>
      <c r="X451" s="194"/>
      <c r="Y451" s="194"/>
      <c r="Z451" s="194"/>
      <c r="AA451" s="194"/>
    </row>
    <row xmlns:x14ac="http://schemas.microsoft.com/office/spreadsheetml/2009/9/ac" r="452" ht="15.75" x14ac:dyDescent="0.25">
      <c r="A452" s="194"/>
      <c r="B452" s="195"/>
      <c r="C452" s="194"/>
      <c r="D452" s="194"/>
      <c r="E452" s="194"/>
      <c r="F452" s="194"/>
      <c r="G452" s="194"/>
      <c r="H452" s="194"/>
      <c r="I452" s="194"/>
      <c r="J452" s="194"/>
      <c r="K452" s="194"/>
      <c r="L452" s="194"/>
      <c r="M452" s="194"/>
      <c r="N452" s="194"/>
      <c r="O452" s="194"/>
      <c r="P452" s="194"/>
      <c r="Q452" s="194"/>
      <c r="R452" s="194"/>
      <c r="S452" s="194"/>
      <c r="T452" s="194"/>
      <c r="U452" s="194"/>
      <c r="V452" s="194"/>
      <c r="W452" s="194"/>
      <c r="X452" s="194"/>
      <c r="Y452" s="194"/>
      <c r="Z452" s="194"/>
      <c r="AA452" s="194"/>
    </row>
    <row xmlns:x14ac="http://schemas.microsoft.com/office/spreadsheetml/2009/9/ac" r="453" ht="15.75" x14ac:dyDescent="0.25">
      <c r="A453" s="194"/>
      <c r="B453" s="195"/>
      <c r="C453" s="194"/>
      <c r="D453" s="194"/>
      <c r="E453" s="194"/>
      <c r="F453" s="194"/>
      <c r="G453" s="194"/>
      <c r="H453" s="194"/>
      <c r="I453" s="194"/>
      <c r="J453" s="194"/>
      <c r="K453" s="194"/>
      <c r="L453" s="194"/>
      <c r="M453" s="194"/>
      <c r="N453" s="194"/>
      <c r="O453" s="194"/>
      <c r="P453" s="194"/>
      <c r="Q453" s="194"/>
      <c r="R453" s="194"/>
      <c r="S453" s="194"/>
      <c r="T453" s="194"/>
      <c r="U453" s="194"/>
      <c r="V453" s="194"/>
      <c r="W453" s="194"/>
      <c r="X453" s="194"/>
      <c r="Y453" s="194"/>
      <c r="Z453" s="194"/>
      <c r="AA453" s="194"/>
    </row>
    <row xmlns:x14ac="http://schemas.microsoft.com/office/spreadsheetml/2009/9/ac" r="454" ht="15.75" x14ac:dyDescent="0.25">
      <c r="A454" s="194"/>
      <c r="B454" s="195"/>
      <c r="C454" s="194"/>
      <c r="D454" s="194"/>
      <c r="E454" s="194"/>
      <c r="F454" s="194"/>
      <c r="G454" s="194"/>
      <c r="H454" s="194"/>
      <c r="I454" s="194"/>
      <c r="J454" s="194"/>
      <c r="K454" s="194"/>
      <c r="L454" s="194"/>
      <c r="M454" s="194"/>
      <c r="N454" s="194"/>
      <c r="O454" s="194"/>
      <c r="P454" s="194"/>
      <c r="Q454" s="194"/>
      <c r="R454" s="194"/>
      <c r="S454" s="194"/>
      <c r="T454" s="194"/>
      <c r="U454" s="194"/>
      <c r="V454" s="194"/>
      <c r="W454" s="194"/>
      <c r="X454" s="194"/>
      <c r="Y454" s="194"/>
      <c r="Z454" s="194"/>
      <c r="AA454" s="194"/>
    </row>
    <row xmlns:x14ac="http://schemas.microsoft.com/office/spreadsheetml/2009/9/ac" r="455" ht="15.75" x14ac:dyDescent="0.25">
      <c r="A455" s="194"/>
      <c r="B455" s="195"/>
      <c r="C455" s="194"/>
      <c r="D455" s="194"/>
      <c r="E455" s="194"/>
      <c r="F455" s="194"/>
      <c r="G455" s="194"/>
      <c r="H455" s="194"/>
      <c r="I455" s="194"/>
      <c r="J455" s="194"/>
      <c r="K455" s="194"/>
      <c r="L455" s="194"/>
      <c r="M455" s="194"/>
      <c r="N455" s="194"/>
      <c r="O455" s="194"/>
      <c r="P455" s="194"/>
      <c r="Q455" s="194"/>
      <c r="R455" s="194"/>
      <c r="S455" s="194"/>
      <c r="T455" s="194"/>
      <c r="U455" s="194"/>
      <c r="V455" s="194"/>
      <c r="W455" s="194"/>
      <c r="X455" s="194"/>
      <c r="Y455" s="194"/>
      <c r="Z455" s="194"/>
      <c r="AA455" s="194"/>
    </row>
    <row xmlns:x14ac="http://schemas.microsoft.com/office/spreadsheetml/2009/9/ac" r="456" ht="15.75" x14ac:dyDescent="0.25">
      <c r="A456" s="194"/>
      <c r="B456" s="195"/>
      <c r="C456" s="194"/>
      <c r="D456" s="194"/>
      <c r="E456" s="194"/>
      <c r="F456" s="194"/>
      <c r="G456" s="194"/>
      <c r="H456" s="194"/>
      <c r="I456" s="194"/>
      <c r="J456" s="194"/>
      <c r="K456" s="194"/>
      <c r="L456" s="194"/>
      <c r="M456" s="194"/>
      <c r="N456" s="194"/>
      <c r="O456" s="194"/>
      <c r="P456" s="194"/>
      <c r="Q456" s="194"/>
      <c r="R456" s="194"/>
      <c r="S456" s="194"/>
      <c r="T456" s="194"/>
      <c r="U456" s="194"/>
      <c r="V456" s="194"/>
      <c r="W456" s="194"/>
      <c r="X456" s="194"/>
      <c r="Y456" s="194"/>
      <c r="Z456" s="194"/>
      <c r="AA456" s="194"/>
    </row>
    <row xmlns:x14ac="http://schemas.microsoft.com/office/spreadsheetml/2009/9/ac" r="457" ht="15.75" x14ac:dyDescent="0.25">
      <c r="A457" s="194"/>
      <c r="B457" s="195"/>
      <c r="C457" s="194"/>
      <c r="D457" s="194"/>
      <c r="E457" s="194"/>
      <c r="F457" s="194"/>
      <c r="G457" s="194"/>
      <c r="H457" s="194"/>
      <c r="I457" s="194"/>
      <c r="J457" s="194"/>
      <c r="K457" s="194"/>
      <c r="L457" s="194"/>
      <c r="M457" s="194"/>
      <c r="N457" s="194"/>
      <c r="O457" s="194"/>
      <c r="P457" s="194"/>
      <c r="Q457" s="194"/>
      <c r="R457" s="194"/>
      <c r="S457" s="194"/>
      <c r="T457" s="194"/>
      <c r="U457" s="194"/>
      <c r="V457" s="194"/>
      <c r="W457" s="194"/>
      <c r="X457" s="194"/>
      <c r="Y457" s="194"/>
      <c r="Z457" s="194"/>
      <c r="AA457" s="194"/>
    </row>
    <row xmlns:x14ac="http://schemas.microsoft.com/office/spreadsheetml/2009/9/ac" r="458" ht="15.75" x14ac:dyDescent="0.25">
      <c r="A458" s="194"/>
      <c r="B458" s="195"/>
      <c r="C458" s="194"/>
      <c r="D458" s="194"/>
      <c r="E458" s="194"/>
      <c r="F458" s="194"/>
      <c r="G458" s="194"/>
      <c r="H458" s="194"/>
      <c r="I458" s="194"/>
      <c r="J458" s="194"/>
      <c r="K458" s="194"/>
      <c r="L458" s="194"/>
      <c r="M458" s="194"/>
      <c r="N458" s="194"/>
      <c r="O458" s="194"/>
      <c r="P458" s="194"/>
      <c r="Q458" s="194"/>
      <c r="R458" s="194"/>
      <c r="S458" s="194"/>
      <c r="T458" s="194"/>
      <c r="U458" s="194"/>
      <c r="V458" s="194"/>
      <c r="W458" s="194"/>
      <c r="X458" s="194"/>
      <c r="Y458" s="194"/>
      <c r="Z458" s="194"/>
      <c r="AA458" s="194"/>
    </row>
    <row xmlns:x14ac="http://schemas.microsoft.com/office/spreadsheetml/2009/9/ac" r="459" ht="15.75" x14ac:dyDescent="0.25">
      <c r="A459" s="194"/>
      <c r="B459" s="195"/>
      <c r="C459" s="194"/>
      <c r="D459" s="194"/>
      <c r="E459" s="194"/>
      <c r="F459" s="194"/>
      <c r="G459" s="194"/>
      <c r="H459" s="194"/>
      <c r="I459" s="194"/>
      <c r="J459" s="194"/>
      <c r="K459" s="194"/>
      <c r="L459" s="194"/>
      <c r="M459" s="194"/>
      <c r="N459" s="194"/>
      <c r="O459" s="194"/>
      <c r="P459" s="194"/>
      <c r="Q459" s="194"/>
      <c r="R459" s="194"/>
      <c r="S459" s="194"/>
      <c r="T459" s="194"/>
      <c r="U459" s="194"/>
      <c r="V459" s="194"/>
      <c r="W459" s="194"/>
      <c r="X459" s="194"/>
      <c r="Y459" s="194"/>
      <c r="Z459" s="194"/>
      <c r="AA459" s="194"/>
    </row>
    <row xmlns:x14ac="http://schemas.microsoft.com/office/spreadsheetml/2009/9/ac" r="460" ht="15.75" x14ac:dyDescent="0.25">
      <c r="A460" s="194"/>
      <c r="B460" s="195"/>
      <c r="C460" s="194"/>
      <c r="D460" s="194"/>
      <c r="E460" s="194"/>
      <c r="F460" s="194"/>
      <c r="G460" s="194"/>
      <c r="H460" s="194"/>
      <c r="I460" s="194"/>
      <c r="J460" s="194"/>
      <c r="K460" s="194"/>
      <c r="L460" s="194"/>
      <c r="M460" s="194"/>
      <c r="N460" s="194"/>
      <c r="O460" s="194"/>
      <c r="P460" s="194"/>
      <c r="Q460" s="194"/>
      <c r="R460" s="194"/>
      <c r="S460" s="194"/>
      <c r="T460" s="194"/>
      <c r="U460" s="194"/>
      <c r="V460" s="194"/>
      <c r="W460" s="194"/>
      <c r="X460" s="194"/>
      <c r="Y460" s="194"/>
      <c r="Z460" s="194"/>
      <c r="AA460" s="194"/>
    </row>
    <row xmlns:x14ac="http://schemas.microsoft.com/office/spreadsheetml/2009/9/ac" r="461" ht="15.75" x14ac:dyDescent="0.25">
      <c r="A461" s="194"/>
      <c r="B461" s="195"/>
      <c r="C461" s="194"/>
      <c r="D461" s="194"/>
      <c r="E461" s="194"/>
      <c r="F461" s="194"/>
      <c r="G461" s="194"/>
      <c r="H461" s="194"/>
      <c r="I461" s="194"/>
      <c r="J461" s="194"/>
      <c r="K461" s="194"/>
      <c r="L461" s="194"/>
      <c r="M461" s="194"/>
      <c r="N461" s="194"/>
      <c r="O461" s="194"/>
      <c r="P461" s="194"/>
      <c r="Q461" s="194"/>
      <c r="R461" s="194"/>
      <c r="S461" s="194"/>
      <c r="T461" s="194"/>
      <c r="U461" s="194"/>
      <c r="V461" s="194"/>
      <c r="W461" s="194"/>
      <c r="X461" s="194"/>
      <c r="Y461" s="194"/>
      <c r="Z461" s="194"/>
      <c r="AA461" s="194"/>
    </row>
    <row xmlns:x14ac="http://schemas.microsoft.com/office/spreadsheetml/2009/9/ac" r="462" ht="15.75" x14ac:dyDescent="0.25">
      <c r="A462" s="194"/>
      <c r="B462" s="195"/>
      <c r="C462" s="194"/>
      <c r="D462" s="194"/>
      <c r="E462" s="194"/>
      <c r="F462" s="194"/>
      <c r="G462" s="194"/>
      <c r="H462" s="194"/>
      <c r="I462" s="194"/>
      <c r="J462" s="194"/>
      <c r="K462" s="194"/>
      <c r="L462" s="194"/>
      <c r="M462" s="194"/>
      <c r="N462" s="194"/>
      <c r="O462" s="194"/>
      <c r="P462" s="194"/>
      <c r="Q462" s="194"/>
      <c r="R462" s="194"/>
      <c r="S462" s="194"/>
      <c r="T462" s="194"/>
      <c r="U462" s="194"/>
      <c r="V462" s="194"/>
      <c r="W462" s="194"/>
      <c r="X462" s="194"/>
      <c r="Y462" s="194"/>
      <c r="Z462" s="194"/>
      <c r="AA462" s="194"/>
    </row>
    <row xmlns:x14ac="http://schemas.microsoft.com/office/spreadsheetml/2009/9/ac" r="463" ht="15.75" x14ac:dyDescent="0.25">
      <c r="A463" s="194"/>
      <c r="B463" s="195"/>
      <c r="C463" s="194"/>
      <c r="D463" s="194"/>
      <c r="E463" s="194"/>
      <c r="F463" s="194"/>
      <c r="G463" s="194"/>
      <c r="H463" s="194"/>
      <c r="I463" s="194"/>
      <c r="J463" s="194"/>
      <c r="K463" s="194"/>
      <c r="L463" s="194"/>
      <c r="M463" s="194"/>
      <c r="N463" s="194"/>
      <c r="O463" s="194"/>
      <c r="P463" s="194"/>
      <c r="Q463" s="194"/>
      <c r="R463" s="194"/>
      <c r="S463" s="194"/>
      <c r="T463" s="194"/>
      <c r="U463" s="194"/>
      <c r="V463" s="194"/>
      <c r="W463" s="194"/>
      <c r="X463" s="194"/>
      <c r="Y463" s="194"/>
      <c r="Z463" s="194"/>
      <c r="AA463" s="194"/>
    </row>
    <row xmlns:x14ac="http://schemas.microsoft.com/office/spreadsheetml/2009/9/ac" r="464" ht="15.75" x14ac:dyDescent="0.25">
      <c r="A464" s="194"/>
      <c r="B464" s="195"/>
      <c r="C464" s="194"/>
      <c r="D464" s="194"/>
      <c r="E464" s="194"/>
      <c r="F464" s="194"/>
      <c r="G464" s="194"/>
      <c r="H464" s="194"/>
      <c r="I464" s="194"/>
      <c r="J464" s="194"/>
      <c r="K464" s="194"/>
      <c r="L464" s="194"/>
      <c r="M464" s="194"/>
      <c r="N464" s="194"/>
      <c r="O464" s="194"/>
      <c r="P464" s="194"/>
      <c r="Q464" s="194"/>
      <c r="R464" s="194"/>
      <c r="S464" s="194"/>
      <c r="T464" s="194"/>
      <c r="U464" s="194"/>
      <c r="V464" s="194"/>
      <c r="W464" s="194"/>
      <c r="X464" s="194"/>
      <c r="Y464" s="194"/>
      <c r="Z464" s="194"/>
      <c r="AA464" s="194"/>
    </row>
    <row xmlns:x14ac="http://schemas.microsoft.com/office/spreadsheetml/2009/9/ac" r="465" ht="15.75" x14ac:dyDescent="0.25">
      <c r="A465" s="194"/>
      <c r="B465" s="195"/>
      <c r="C465" s="194"/>
      <c r="D465" s="194"/>
      <c r="E465" s="194"/>
      <c r="F465" s="194"/>
      <c r="G465" s="194"/>
      <c r="H465" s="194"/>
      <c r="I465" s="194"/>
      <c r="J465" s="194"/>
      <c r="K465" s="194"/>
      <c r="L465" s="194"/>
      <c r="M465" s="194"/>
      <c r="N465" s="194"/>
      <c r="O465" s="194"/>
      <c r="P465" s="194"/>
      <c r="Q465" s="194"/>
      <c r="R465" s="194"/>
      <c r="S465" s="194"/>
      <c r="T465" s="194"/>
      <c r="U465" s="194"/>
      <c r="V465" s="194"/>
      <c r="W465" s="194"/>
      <c r="X465" s="194"/>
      <c r="Y465" s="194"/>
      <c r="Z465" s="194"/>
      <c r="AA465" s="194"/>
    </row>
    <row xmlns:x14ac="http://schemas.microsoft.com/office/spreadsheetml/2009/9/ac" r="466" ht="15.75" x14ac:dyDescent="0.25">
      <c r="A466" s="194"/>
      <c r="B466" s="195"/>
      <c r="C466" s="194"/>
      <c r="D466" s="194"/>
      <c r="E466" s="194"/>
      <c r="F466" s="194"/>
      <c r="G466" s="194"/>
      <c r="H466" s="194"/>
      <c r="I466" s="194"/>
      <c r="J466" s="194"/>
      <c r="K466" s="194"/>
      <c r="L466" s="194"/>
      <c r="M466" s="194"/>
      <c r="N466" s="194"/>
      <c r="O466" s="194"/>
      <c r="P466" s="194"/>
      <c r="Q466" s="194"/>
      <c r="R466" s="194"/>
      <c r="S466" s="194"/>
      <c r="T466" s="194"/>
      <c r="U466" s="194"/>
      <c r="V466" s="194"/>
      <c r="W466" s="194"/>
      <c r="X466" s="194"/>
      <c r="Y466" s="194"/>
      <c r="Z466" s="194"/>
      <c r="AA466" s="194"/>
    </row>
    <row xmlns:x14ac="http://schemas.microsoft.com/office/spreadsheetml/2009/9/ac" r="467" ht="15.75" x14ac:dyDescent="0.25">
      <c r="A467" s="194"/>
      <c r="B467" s="195"/>
      <c r="C467" s="194"/>
      <c r="D467" s="194"/>
      <c r="E467" s="194"/>
      <c r="F467" s="194"/>
      <c r="G467" s="194"/>
      <c r="H467" s="194"/>
      <c r="I467" s="194"/>
      <c r="J467" s="194"/>
      <c r="K467" s="194"/>
      <c r="L467" s="194"/>
      <c r="M467" s="194"/>
      <c r="N467" s="194"/>
      <c r="O467" s="194"/>
      <c r="P467" s="194"/>
      <c r="Q467" s="194"/>
      <c r="R467" s="194"/>
      <c r="S467" s="194"/>
      <c r="T467" s="194"/>
      <c r="U467" s="194"/>
      <c r="V467" s="194"/>
      <c r="W467" s="194"/>
      <c r="X467" s="194"/>
      <c r="Y467" s="194"/>
      <c r="Z467" s="194"/>
      <c r="AA467" s="194"/>
    </row>
    <row xmlns:x14ac="http://schemas.microsoft.com/office/spreadsheetml/2009/9/ac" r="468" ht="15.75" x14ac:dyDescent="0.25">
      <c r="A468" s="194"/>
      <c r="B468" s="195"/>
      <c r="C468" s="194"/>
      <c r="D468" s="194"/>
      <c r="E468" s="194"/>
      <c r="F468" s="194"/>
      <c r="G468" s="194"/>
      <c r="H468" s="194"/>
      <c r="I468" s="194"/>
      <c r="J468" s="194"/>
      <c r="K468" s="194"/>
      <c r="L468" s="194"/>
      <c r="M468" s="194"/>
      <c r="N468" s="194"/>
      <c r="O468" s="194"/>
      <c r="P468" s="194"/>
      <c r="Q468" s="194"/>
      <c r="R468" s="194"/>
      <c r="S468" s="194"/>
      <c r="T468" s="194"/>
      <c r="U468" s="194"/>
      <c r="V468" s="194"/>
      <c r="W468" s="194"/>
      <c r="X468" s="194"/>
      <c r="Y468" s="194"/>
      <c r="Z468" s="194"/>
      <c r="AA468" s="194"/>
    </row>
    <row xmlns:x14ac="http://schemas.microsoft.com/office/spreadsheetml/2009/9/ac" r="469" ht="15.75" x14ac:dyDescent="0.25">
      <c r="A469" s="194"/>
      <c r="B469" s="195"/>
      <c r="C469" s="194"/>
      <c r="D469" s="194"/>
      <c r="E469" s="194"/>
      <c r="F469" s="194"/>
      <c r="G469" s="194"/>
      <c r="H469" s="194"/>
      <c r="I469" s="194"/>
      <c r="J469" s="194"/>
      <c r="K469" s="194"/>
      <c r="L469" s="194"/>
      <c r="M469" s="194"/>
      <c r="N469" s="194"/>
      <c r="O469" s="194"/>
      <c r="P469" s="194"/>
      <c r="Q469" s="194"/>
      <c r="R469" s="194"/>
      <c r="S469" s="194"/>
      <c r="T469" s="194"/>
      <c r="U469" s="194"/>
      <c r="V469" s="194"/>
      <c r="W469" s="194"/>
      <c r="X469" s="194"/>
      <c r="Y469" s="194"/>
      <c r="Z469" s="194"/>
      <c r="AA469" s="194"/>
    </row>
    <row xmlns:x14ac="http://schemas.microsoft.com/office/spreadsheetml/2009/9/ac" r="470" ht="15.75" x14ac:dyDescent="0.25">
      <c r="A470" s="194"/>
      <c r="B470" s="195"/>
      <c r="C470" s="194"/>
      <c r="D470" s="194"/>
      <c r="E470" s="194"/>
      <c r="F470" s="194"/>
      <c r="G470" s="194"/>
      <c r="H470" s="194"/>
      <c r="I470" s="194"/>
      <c r="J470" s="194"/>
      <c r="K470" s="194"/>
      <c r="L470" s="194"/>
      <c r="M470" s="194"/>
      <c r="N470" s="194"/>
      <c r="O470" s="194"/>
      <c r="P470" s="194"/>
      <c r="Q470" s="194"/>
      <c r="R470" s="194"/>
      <c r="S470" s="194"/>
      <c r="T470" s="194"/>
      <c r="U470" s="194"/>
      <c r="V470" s="194"/>
      <c r="W470" s="194"/>
      <c r="X470" s="194"/>
      <c r="Y470" s="194"/>
      <c r="Z470" s="194"/>
      <c r="AA470" s="194"/>
    </row>
    <row xmlns:x14ac="http://schemas.microsoft.com/office/spreadsheetml/2009/9/ac" r="471" ht="15.75" x14ac:dyDescent="0.25">
      <c r="A471" s="194"/>
      <c r="B471" s="195"/>
      <c r="C471" s="194"/>
      <c r="D471" s="194"/>
      <c r="E471" s="194"/>
      <c r="F471" s="194"/>
      <c r="G471" s="194"/>
      <c r="H471" s="194"/>
      <c r="I471" s="194"/>
      <c r="J471" s="194"/>
      <c r="K471" s="194"/>
      <c r="L471" s="194"/>
      <c r="M471" s="194"/>
      <c r="N471" s="194"/>
      <c r="O471" s="194"/>
      <c r="P471" s="194"/>
      <c r="Q471" s="194"/>
      <c r="R471" s="194"/>
      <c r="S471" s="194"/>
      <c r="T471" s="194"/>
      <c r="U471" s="194"/>
      <c r="V471" s="194"/>
      <c r="W471" s="194"/>
      <c r="X471" s="194"/>
      <c r="Y471" s="194"/>
      <c r="Z471" s="194"/>
      <c r="AA471" s="194"/>
    </row>
    <row xmlns:x14ac="http://schemas.microsoft.com/office/spreadsheetml/2009/9/ac" r="472" ht="15.75" x14ac:dyDescent="0.25">
      <c r="A472" s="194"/>
      <c r="B472" s="195"/>
      <c r="C472" s="194"/>
      <c r="D472" s="194"/>
      <c r="E472" s="194"/>
      <c r="F472" s="194"/>
      <c r="G472" s="194"/>
      <c r="H472" s="194"/>
      <c r="I472" s="194"/>
      <c r="J472" s="194"/>
      <c r="K472" s="194"/>
      <c r="L472" s="194"/>
      <c r="M472" s="194"/>
      <c r="N472" s="194"/>
      <c r="O472" s="194"/>
      <c r="P472" s="194"/>
      <c r="Q472" s="194"/>
      <c r="R472" s="194"/>
      <c r="S472" s="194"/>
      <c r="T472" s="194"/>
      <c r="U472" s="194"/>
      <c r="V472" s="194"/>
      <c r="W472" s="194"/>
      <c r="X472" s="194"/>
      <c r="Y472" s="194"/>
      <c r="Z472" s="194"/>
      <c r="AA472" s="194"/>
    </row>
    <row xmlns:x14ac="http://schemas.microsoft.com/office/spreadsheetml/2009/9/ac" r="473" ht="15.75" x14ac:dyDescent="0.25">
      <c r="A473" s="194"/>
      <c r="B473" s="195"/>
      <c r="C473" s="194"/>
      <c r="D473" s="194"/>
      <c r="E473" s="194"/>
      <c r="F473" s="194"/>
      <c r="G473" s="194"/>
      <c r="H473" s="194"/>
      <c r="I473" s="194"/>
      <c r="J473" s="194"/>
      <c r="K473" s="194"/>
      <c r="L473" s="194"/>
      <c r="M473" s="194"/>
      <c r="N473" s="194"/>
      <c r="O473" s="194"/>
      <c r="P473" s="194"/>
      <c r="Q473" s="194"/>
      <c r="R473" s="194"/>
      <c r="S473" s="194"/>
      <c r="T473" s="194"/>
      <c r="U473" s="194"/>
      <c r="V473" s="194"/>
      <c r="W473" s="194"/>
      <c r="X473" s="194"/>
      <c r="Y473" s="194"/>
      <c r="Z473" s="194"/>
      <c r="AA473" s="194"/>
    </row>
    <row xmlns:x14ac="http://schemas.microsoft.com/office/spreadsheetml/2009/9/ac" r="474" ht="15.75" x14ac:dyDescent="0.25">
      <c r="A474" s="194"/>
      <c r="B474" s="195"/>
      <c r="C474" s="194"/>
      <c r="D474" s="194"/>
      <c r="E474" s="194"/>
      <c r="F474" s="194"/>
      <c r="G474" s="194"/>
      <c r="H474" s="194"/>
      <c r="I474" s="194"/>
      <c r="J474" s="194"/>
      <c r="K474" s="194"/>
      <c r="L474" s="194"/>
      <c r="M474" s="194"/>
      <c r="N474" s="194"/>
      <c r="O474" s="194"/>
      <c r="P474" s="194"/>
      <c r="Q474" s="194"/>
      <c r="R474" s="194"/>
      <c r="S474" s="194"/>
      <c r="T474" s="194"/>
      <c r="U474" s="194"/>
      <c r="V474" s="194"/>
      <c r="W474" s="194"/>
      <c r="X474" s="194"/>
      <c r="Y474" s="194"/>
      <c r="Z474" s="194"/>
      <c r="AA474" s="194"/>
    </row>
    <row xmlns:x14ac="http://schemas.microsoft.com/office/spreadsheetml/2009/9/ac" r="475" ht="15.75" x14ac:dyDescent="0.25">
      <c r="A475" s="194"/>
      <c r="B475" s="195"/>
      <c r="C475" s="194"/>
      <c r="D475" s="194"/>
      <c r="E475" s="194"/>
      <c r="F475" s="194"/>
      <c r="G475" s="194"/>
      <c r="H475" s="194"/>
      <c r="I475" s="194"/>
      <c r="J475" s="194"/>
      <c r="K475" s="194"/>
      <c r="L475" s="194"/>
      <c r="M475" s="194"/>
      <c r="N475" s="194"/>
      <c r="O475" s="194"/>
      <c r="P475" s="194"/>
      <c r="Q475" s="194"/>
      <c r="R475" s="194"/>
      <c r="S475" s="194"/>
      <c r="T475" s="194"/>
      <c r="U475" s="194"/>
      <c r="V475" s="194"/>
      <c r="W475" s="194"/>
      <c r="X475" s="194"/>
      <c r="Y475" s="194"/>
      <c r="Z475" s="194"/>
      <c r="AA475" s="194"/>
    </row>
    <row xmlns:x14ac="http://schemas.microsoft.com/office/spreadsheetml/2009/9/ac" r="476" ht="15.75" x14ac:dyDescent="0.25">
      <c r="A476" s="194"/>
      <c r="B476" s="195"/>
      <c r="C476" s="194"/>
      <c r="D476" s="194"/>
      <c r="E476" s="194"/>
      <c r="F476" s="194"/>
      <c r="G476" s="194"/>
      <c r="H476" s="194"/>
      <c r="I476" s="194"/>
      <c r="J476" s="194"/>
      <c r="K476" s="194"/>
      <c r="L476" s="194"/>
      <c r="M476" s="194"/>
      <c r="N476" s="194"/>
      <c r="O476" s="194"/>
      <c r="P476" s="194"/>
      <c r="Q476" s="194"/>
      <c r="R476" s="194"/>
      <c r="S476" s="194"/>
      <c r="T476" s="194"/>
      <c r="U476" s="194"/>
      <c r="V476" s="194"/>
      <c r="W476" s="194"/>
      <c r="X476" s="194"/>
      <c r="Y476" s="194"/>
      <c r="Z476" s="194"/>
      <c r="AA476" s="194"/>
    </row>
    <row xmlns:x14ac="http://schemas.microsoft.com/office/spreadsheetml/2009/9/ac" r="477" ht="15.75" x14ac:dyDescent="0.25">
      <c r="A477" s="194"/>
      <c r="B477" s="195"/>
      <c r="C477" s="194"/>
      <c r="D477" s="194"/>
      <c r="E477" s="194"/>
      <c r="F477" s="194"/>
      <c r="G477" s="194"/>
      <c r="H477" s="194"/>
      <c r="I477" s="194"/>
      <c r="J477" s="194"/>
      <c r="K477" s="194"/>
      <c r="L477" s="194"/>
      <c r="M477" s="194"/>
      <c r="N477" s="194"/>
      <c r="O477" s="194"/>
      <c r="P477" s="194"/>
      <c r="Q477" s="194"/>
      <c r="R477" s="194"/>
      <c r="S477" s="194"/>
      <c r="T477" s="194"/>
      <c r="U477" s="194"/>
      <c r="V477" s="194"/>
      <c r="W477" s="194"/>
      <c r="X477" s="194"/>
      <c r="Y477" s="194"/>
      <c r="Z477" s="194"/>
      <c r="AA477" s="194"/>
    </row>
    <row xmlns:x14ac="http://schemas.microsoft.com/office/spreadsheetml/2009/9/ac" r="478" ht="15.75" x14ac:dyDescent="0.25">
      <c r="A478" s="194"/>
      <c r="B478" s="195"/>
      <c r="C478" s="194"/>
      <c r="D478" s="194"/>
      <c r="E478" s="194"/>
      <c r="F478" s="194"/>
      <c r="G478" s="194"/>
      <c r="H478" s="194"/>
      <c r="I478" s="194"/>
      <c r="J478" s="194"/>
      <c r="K478" s="194"/>
      <c r="L478" s="194"/>
      <c r="M478" s="194"/>
      <c r="N478" s="194"/>
      <c r="O478" s="194"/>
      <c r="P478" s="194"/>
      <c r="Q478" s="194"/>
      <c r="R478" s="194"/>
      <c r="S478" s="194"/>
      <c r="T478" s="194"/>
      <c r="U478" s="194"/>
      <c r="V478" s="194"/>
      <c r="W478" s="194"/>
      <c r="X478" s="194"/>
      <c r="Y478" s="194"/>
      <c r="Z478" s="194"/>
      <c r="AA478" s="194"/>
    </row>
    <row xmlns:x14ac="http://schemas.microsoft.com/office/spreadsheetml/2009/9/ac" r="479" ht="15.75" x14ac:dyDescent="0.25">
      <c r="A479" s="194"/>
      <c r="B479" s="195"/>
      <c r="C479" s="194"/>
      <c r="D479" s="194"/>
      <c r="E479" s="194"/>
      <c r="F479" s="194"/>
      <c r="G479" s="194"/>
      <c r="H479" s="194"/>
      <c r="I479" s="194"/>
      <c r="J479" s="194"/>
      <c r="K479" s="194"/>
      <c r="L479" s="194"/>
      <c r="M479" s="194"/>
      <c r="N479" s="194"/>
      <c r="O479" s="194"/>
      <c r="P479" s="194"/>
      <c r="Q479" s="194"/>
      <c r="R479" s="194"/>
      <c r="S479" s="194"/>
      <c r="T479" s="194"/>
      <c r="U479" s="194"/>
      <c r="V479" s="194"/>
      <c r="W479" s="194"/>
      <c r="X479" s="194"/>
      <c r="Y479" s="194"/>
      <c r="Z479" s="194"/>
      <c r="AA479" s="194"/>
    </row>
    <row xmlns:x14ac="http://schemas.microsoft.com/office/spreadsheetml/2009/9/ac" r="480" ht="15.75" x14ac:dyDescent="0.25">
      <c r="A480" s="194"/>
      <c r="B480" s="195"/>
      <c r="C480" s="194"/>
      <c r="D480" s="194"/>
      <c r="E480" s="194"/>
      <c r="F480" s="194"/>
      <c r="G480" s="194"/>
      <c r="H480" s="194"/>
      <c r="I480" s="194"/>
      <c r="J480" s="194"/>
      <c r="K480" s="194"/>
      <c r="L480" s="194"/>
      <c r="M480" s="194"/>
      <c r="N480" s="194"/>
      <c r="O480" s="194"/>
      <c r="P480" s="194"/>
      <c r="Q480" s="194"/>
      <c r="R480" s="194"/>
      <c r="S480" s="194"/>
      <c r="T480" s="194"/>
      <c r="U480" s="194"/>
      <c r="V480" s="194"/>
      <c r="W480" s="194"/>
      <c r="X480" s="194"/>
      <c r="Y480" s="194"/>
      <c r="Z480" s="194"/>
      <c r="AA480" s="194"/>
    </row>
    <row xmlns:x14ac="http://schemas.microsoft.com/office/spreadsheetml/2009/9/ac" r="481" ht="15.75" x14ac:dyDescent="0.25">
      <c r="A481" s="194"/>
      <c r="B481" s="195"/>
      <c r="C481" s="194"/>
      <c r="D481" s="194"/>
      <c r="E481" s="194"/>
      <c r="F481" s="194"/>
      <c r="G481" s="194"/>
      <c r="H481" s="194"/>
      <c r="I481" s="194"/>
      <c r="J481" s="194"/>
      <c r="K481" s="194"/>
      <c r="L481" s="194"/>
      <c r="M481" s="194"/>
      <c r="N481" s="194"/>
      <c r="O481" s="194"/>
      <c r="P481" s="194"/>
      <c r="Q481" s="194"/>
      <c r="R481" s="194"/>
      <c r="S481" s="194"/>
      <c r="T481" s="194"/>
      <c r="U481" s="194"/>
      <c r="V481" s="194"/>
      <c r="W481" s="194"/>
      <c r="X481" s="194"/>
      <c r="Y481" s="194"/>
      <c r="Z481" s="194"/>
      <c r="AA481" s="194"/>
    </row>
    <row xmlns:x14ac="http://schemas.microsoft.com/office/spreadsheetml/2009/9/ac" r="482" ht="15.75" x14ac:dyDescent="0.25">
      <c r="A482" s="194"/>
      <c r="B482" s="195"/>
      <c r="C482" s="194"/>
      <c r="D482" s="194"/>
      <c r="E482" s="194"/>
      <c r="F482" s="194"/>
      <c r="G482" s="194"/>
      <c r="H482" s="194"/>
      <c r="I482" s="194"/>
      <c r="J482" s="194"/>
      <c r="K482" s="194"/>
      <c r="L482" s="194"/>
      <c r="M482" s="194"/>
      <c r="N482" s="194"/>
      <c r="O482" s="194"/>
      <c r="P482" s="194"/>
      <c r="Q482" s="194"/>
      <c r="R482" s="194"/>
      <c r="S482" s="194"/>
      <c r="T482" s="194"/>
      <c r="U482" s="194"/>
      <c r="V482" s="194"/>
      <c r="W482" s="194"/>
      <c r="X482" s="194"/>
      <c r="Y482" s="194"/>
      <c r="Z482" s="194"/>
      <c r="AA482" s="194"/>
    </row>
    <row xmlns:x14ac="http://schemas.microsoft.com/office/spreadsheetml/2009/9/ac" r="483" ht="15.75" x14ac:dyDescent="0.25">
      <c r="A483" s="194"/>
      <c r="B483" s="195"/>
      <c r="C483" s="194"/>
      <c r="D483" s="194"/>
      <c r="E483" s="194"/>
      <c r="F483" s="194"/>
      <c r="G483" s="194"/>
      <c r="H483" s="194"/>
      <c r="I483" s="194"/>
      <c r="J483" s="194"/>
      <c r="K483" s="194"/>
      <c r="L483" s="194"/>
      <c r="M483" s="194"/>
      <c r="N483" s="194"/>
      <c r="O483" s="194"/>
      <c r="P483" s="194"/>
      <c r="Q483" s="194"/>
      <c r="R483" s="194"/>
      <c r="S483" s="194"/>
      <c r="T483" s="194"/>
      <c r="U483" s="194"/>
      <c r="V483" s="194"/>
      <c r="W483" s="194"/>
      <c r="X483" s="194"/>
      <c r="Y483" s="194"/>
      <c r="Z483" s="194"/>
      <c r="AA483" s="194"/>
    </row>
    <row xmlns:x14ac="http://schemas.microsoft.com/office/spreadsheetml/2009/9/ac" r="484" ht="15.75" x14ac:dyDescent="0.25">
      <c r="A484" s="194"/>
      <c r="B484" s="195"/>
      <c r="C484" s="194"/>
      <c r="D484" s="194"/>
      <c r="E484" s="194"/>
      <c r="F484" s="194"/>
      <c r="G484" s="194"/>
      <c r="H484" s="194"/>
      <c r="I484" s="194"/>
      <c r="J484" s="194"/>
      <c r="K484" s="194"/>
      <c r="L484" s="194"/>
      <c r="M484" s="194"/>
      <c r="N484" s="194"/>
      <c r="O484" s="194"/>
      <c r="P484" s="194"/>
      <c r="Q484" s="194"/>
      <c r="R484" s="194"/>
      <c r="S484" s="194"/>
      <c r="T484" s="194"/>
      <c r="U484" s="194"/>
      <c r="V484" s="194"/>
      <c r="W484" s="194"/>
      <c r="X484" s="194"/>
      <c r="Y484" s="194"/>
      <c r="Z484" s="194"/>
      <c r="AA484" s="194"/>
    </row>
    <row xmlns:x14ac="http://schemas.microsoft.com/office/spreadsheetml/2009/9/ac" r="485" ht="15.75" x14ac:dyDescent="0.25">
      <c r="A485" s="194"/>
      <c r="B485" s="195"/>
      <c r="C485" s="194"/>
      <c r="D485" s="194"/>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c r="AA485" s="194"/>
    </row>
    <row xmlns:x14ac="http://schemas.microsoft.com/office/spreadsheetml/2009/9/ac" r="486" ht="15.75" x14ac:dyDescent="0.25">
      <c r="A486" s="194"/>
      <c r="B486" s="195"/>
      <c r="C486" s="194"/>
      <c r="D486" s="194"/>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c r="AA486" s="194"/>
    </row>
    <row xmlns:x14ac="http://schemas.microsoft.com/office/spreadsheetml/2009/9/ac" r="487" ht="15.75" x14ac:dyDescent="0.25">
      <c r="A487" s="194"/>
      <c r="B487" s="195"/>
      <c r="C487" s="194"/>
      <c r="D487" s="194"/>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c r="AA487" s="194"/>
    </row>
    <row xmlns:x14ac="http://schemas.microsoft.com/office/spreadsheetml/2009/9/ac" r="488" ht="15.75" x14ac:dyDescent="0.25">
      <c r="A488" s="194"/>
      <c r="B488" s="195"/>
      <c r="C488" s="194"/>
      <c r="D488" s="194"/>
      <c r="E488" s="194"/>
      <c r="F488" s="194"/>
      <c r="G488" s="194"/>
      <c r="H488" s="194"/>
      <c r="I488" s="194"/>
      <c r="J488" s="194"/>
      <c r="K488" s="194"/>
      <c r="L488" s="194"/>
      <c r="M488" s="194"/>
      <c r="N488" s="194"/>
      <c r="O488" s="194"/>
      <c r="P488" s="194"/>
      <c r="Q488" s="194"/>
      <c r="R488" s="194"/>
      <c r="S488" s="194"/>
      <c r="T488" s="194"/>
      <c r="U488" s="194"/>
      <c r="V488" s="194"/>
      <c r="W488" s="194"/>
      <c r="X488" s="194"/>
      <c r="Y488" s="194"/>
      <c r="Z488" s="194"/>
      <c r="AA488" s="19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097C5-CE2F-4325-8A3F-8A873407298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4" customWidth="true"/>
    <col min="2" max="2" width="6.5" style="225" customWidth="true"/>
    <col min="3" max="3" width="14.125" style="226" customWidth="true"/>
    <col min="4" max="4" width="9.75" style="204" customWidth="true"/>
    <col min="5" max="5" width="8" style="227" customWidth="true"/>
    <col min="6" max="6" width="8" style="228" customWidth="true"/>
    <col min="7" max="7" width="8" style="229" customWidth="true"/>
    <col min="8" max="8" width="8" style="230" customWidth="true"/>
    <col min="9" max="9" width="8" style="223" customWidth="true"/>
    <col min="10" max="10" width="8" style="231" customWidth="true"/>
    <col min="11" max="11" width="8" style="232" customWidth="true"/>
    <col min="12" max="12" width="8" style="228" customWidth="true"/>
    <col min="13" max="13" width="8" style="233" customWidth="true"/>
    <col min="14" max="14" width="8" style="234" customWidth="true"/>
    <col min="15" max="19" width="8" style="204" customWidth="true"/>
    <col min="20" max="16384" width="9" style="204"/>
  </cols>
  <sheetData>
    <row xmlns:x14ac="http://schemas.microsoft.com/office/spreadsheetml/2009/9/ac" r="1" ht="20.25" customHeight="true" x14ac:dyDescent="0.2">
      <c r="A1" s="565" t="s">
        <v>260</v>
      </c>
      <c r="B1" s="566"/>
      <c r="C1" s="566"/>
      <c r="D1" s="566"/>
      <c r="E1" s="567" t="s">
        <v>52</v>
      </c>
      <c r="F1" s="568"/>
      <c r="G1" s="568"/>
      <c r="H1" s="568"/>
      <c r="I1" s="569"/>
      <c r="J1" s="570" t="s">
        <v>10</v>
      </c>
      <c r="K1" s="570"/>
      <c r="L1" s="570"/>
      <c r="M1" s="570"/>
      <c r="N1" s="570"/>
      <c r="O1" s="571" t="s">
        <v>11</v>
      </c>
      <c r="P1" s="572"/>
      <c r="Q1" s="572"/>
      <c r="R1" s="572"/>
      <c r="S1" s="573"/>
    </row>
    <row xmlns:x14ac="http://schemas.microsoft.com/office/spreadsheetml/2009/9/ac" r="2" x14ac:dyDescent="0.2">
      <c r="A2" s="566"/>
      <c r="B2" s="566"/>
      <c r="C2" s="566"/>
      <c r="D2" s="566"/>
      <c r="E2" s="205"/>
      <c r="F2" s="206"/>
      <c r="G2" s="235"/>
      <c r="H2" s="207"/>
      <c r="I2" s="236"/>
      <c r="J2" s="208"/>
      <c r="K2" s="206"/>
      <c r="L2" s="237"/>
      <c r="M2" s="207"/>
      <c r="N2" s="238"/>
      <c r="O2" s="205"/>
      <c r="P2" s="206"/>
      <c r="Q2" s="209"/>
      <c r="R2" s="207"/>
      <c r="S2" s="236"/>
    </row>
    <row xmlns:x14ac="http://schemas.microsoft.com/office/spreadsheetml/2009/9/ac" r="3" ht="134.25" customHeight="true" x14ac:dyDescent="0.2">
      <c r="A3" s="210" t="s">
        <v>9</v>
      </c>
      <c r="B3" s="211" t="s">
        <v>4</v>
      </c>
      <c r="C3" s="212" t="s">
        <v>8</v>
      </c>
      <c r="D3" s="213" t="s">
        <v>190</v>
      </c>
      <c r="E3" s="214" t="s">
        <v>25</v>
      </c>
      <c r="F3" s="215" t="s">
        <v>19</v>
      </c>
      <c r="G3" s="239" t="s">
        <v>176</v>
      </c>
      <c r="H3" s="216" t="s">
        <v>185</v>
      </c>
      <c r="I3" s="240" t="s">
        <v>36</v>
      </c>
      <c r="J3" s="217" t="s">
        <v>25</v>
      </c>
      <c r="K3" s="218" t="s">
        <v>19</v>
      </c>
      <c r="L3" s="241" t="s">
        <v>177</v>
      </c>
      <c r="M3" s="216" t="s">
        <v>185</v>
      </c>
      <c r="N3" s="242" t="s">
        <v>36</v>
      </c>
      <c r="O3" s="214" t="s">
        <v>25</v>
      </c>
      <c r="P3" s="215" t="s">
        <v>141</v>
      </c>
      <c r="Q3" s="219" t="s">
        <v>178</v>
      </c>
      <c r="R3" s="216" t="s">
        <v>185</v>
      </c>
      <c r="S3" s="240" t="s">
        <v>36</v>
      </c>
    </row>
    <row xmlns:x14ac="http://schemas.microsoft.com/office/spreadsheetml/2009/9/ac" r="4" x14ac:dyDescent="0.2">
      <c r="A4" s="343" t="str">
        <f>IF(ISBLANK(Regressions!A14), " ", Regressions!A14)</f>
        <v>Paraguay</v>
      </c>
      <c r="B4" s="344">
        <f>IF(ISBLANK(Regressions!B14), " ", Regressions!B14)</f>
        <v>2000</v>
      </c>
      <c r="C4" s="220" t="str">
        <f>IF(ISBLANK(Regressions!C14), " ", Regressions!C14)</f>
        <v>National</v>
      </c>
      <c r="D4" s="345">
        <f>IF(ISBLANK(Regressions!D14), " ", Regressions!D14)</f>
        <v>1915491</v>
      </c>
      <c r="E4" s="221" t="e">
        <f>IF(ISNUMBER(Regressions!E14),ROUND(Regressions!E14, 1), NA())</f>
        <v>#N/A</v>
      </c>
      <c r="F4" s="346">
        <f>IF(ISNUMBER(Regressions!F14),ROUND(Regressions!F14, 1), NA())</f>
        <v>66.099999999999994</v>
      </c>
      <c r="G4" s="243" t="e">
        <f>IF(ISNUMBER(Regressions!G14),ROUND(Regressions!G14, 1), NA())</f>
        <v>#N/A</v>
      </c>
      <c r="H4" s="347" t="e">
        <f>IF(ISNUMBER(Regressions!H14),ROUND(Regressions!H14, 1), NA())</f>
        <v>#N/A</v>
      </c>
      <c r="I4" s="244">
        <f>IF(ISNUMBER(Regressions!I14),ROUND(Regressions!I14, 1), NA())</f>
        <v>33.9</v>
      </c>
      <c r="J4" s="348">
        <f>IF(ISNUMBER(Regressions!K14),ROUND(Regressions!K14, 1), NA())</f>
        <v>100</v>
      </c>
      <c r="K4" s="346" t="e">
        <f>IF(ISNUMBER(Regressions!L14),ROUND(Regressions!L14, 1), NA())</f>
        <v>#N/A</v>
      </c>
      <c r="L4" s="245" t="e">
        <f>IF(ISNUMBER(Regressions!M14),ROUND(Regressions!M14, 1), NA())</f>
        <v>#N/A</v>
      </c>
      <c r="M4" s="347" t="e">
        <f>IF(ISNUMBER(Regressions!N14),ROUND(Regressions!N14, 1), NA())</f>
        <v>#N/A</v>
      </c>
      <c r="N4" s="244" t="e">
        <f>IF(ISNUMBER(Regressions!O14),ROUND(Regressions!O14, 1), NA())</f>
        <v>#N/A</v>
      </c>
      <c r="O4" s="348" t="e">
        <f>IF(ISNUMBER(Regressions!Q14),ROUND(Regressions!Q14, 1), NA())</f>
        <v>#N/A</v>
      </c>
      <c r="P4" s="346" t="e">
        <f>IF(ISNUMBER(Regressions!R14),ROUND(Regressions!R14, 1), NA())</f>
        <v>#N/A</v>
      </c>
      <c r="Q4" s="222" t="e">
        <f>IF(ISNUMBER(Regressions!S14),ROUND(Regressions!S14, 1), NA())</f>
        <v>#N/A</v>
      </c>
      <c r="R4" s="347" t="e">
        <f>IF(ISNUMBER(Regressions!T14),ROUND(Regressions!T14, 1), NA())</f>
        <v>#N/A</v>
      </c>
      <c r="S4" s="244" t="e">
        <f>IF(ISNUMBER(Regressions!U14),ROUND(Regressions!U14, 1), NA())</f>
        <v>#N/A</v>
      </c>
    </row>
    <row xmlns:x14ac="http://schemas.microsoft.com/office/spreadsheetml/2009/9/ac" r="5" x14ac:dyDescent="0.2">
      <c r="A5" s="343" t="str">
        <f>IF(ISBLANK(Regressions!A15), " ", Regressions!A15)</f>
        <v>Paraguay</v>
      </c>
      <c r="B5" s="344">
        <f>IF(ISBLANK(Regressions!B15), " ", Regressions!B15)</f>
        <v>2001</v>
      </c>
      <c r="C5" s="349" t="str">
        <f>IF(ISBLANK(Regressions!C15), " ", Regressions!C15)</f>
        <v>National</v>
      </c>
      <c r="D5" s="345">
        <f>IF(ISBLANK(Regressions!D15), " ", Regressions!D15)</f>
        <v>1939515</v>
      </c>
      <c r="E5" s="221" t="e">
        <f>IF(ISNUMBER(Regressions!E15),ROUND(Regressions!E15, 1), NA())</f>
        <v>#N/A</v>
      </c>
      <c r="F5" s="346">
        <f>IF(ISNUMBER(Regressions!F15),ROUND(Regressions!F15, 1), NA())</f>
        <v>66.099999999999994</v>
      </c>
      <c r="G5" s="243" t="e">
        <f>IF(ISNUMBER(Regressions!G15),ROUND(Regressions!G15, 1), NA())</f>
        <v>#N/A</v>
      </c>
      <c r="H5" s="347" t="e">
        <f>IF(ISNUMBER(Regressions!H15),ROUND(Regressions!H15, 1), NA())</f>
        <v>#N/A</v>
      </c>
      <c r="I5" s="244">
        <f>IF(ISNUMBER(Regressions!I15),ROUND(Regressions!I15, 1), NA())</f>
        <v>33.9</v>
      </c>
      <c r="J5" s="348">
        <f>IF(ISNUMBER(Regressions!K15),ROUND(Regressions!K15, 1), NA())</f>
        <v>100</v>
      </c>
      <c r="K5" s="346" t="e">
        <f>IF(ISNUMBER(Regressions!L15),ROUND(Regressions!L15, 1), NA())</f>
        <v>#N/A</v>
      </c>
      <c r="L5" s="245" t="e">
        <f>IF(ISNUMBER(Regressions!M15),ROUND(Regressions!M15, 1), NA())</f>
        <v>#N/A</v>
      </c>
      <c r="M5" s="347" t="e">
        <f>IF(ISNUMBER(Regressions!N15),ROUND(Regressions!N15, 1), NA())</f>
        <v>#N/A</v>
      </c>
      <c r="N5" s="244" t="e">
        <f>IF(ISNUMBER(Regressions!O15),ROUND(Regressions!O15, 1), NA())</f>
        <v>#N/A</v>
      </c>
      <c r="O5" s="348" t="e">
        <f>IF(ISNUMBER(Regressions!Q15),ROUND(Regressions!Q15, 1), NA())</f>
        <v>#N/A</v>
      </c>
      <c r="P5" s="346" t="e">
        <f>IF(ISNUMBER(Regressions!R15),ROUND(Regressions!R15, 1), NA())</f>
        <v>#N/A</v>
      </c>
      <c r="Q5" s="222" t="e">
        <f>IF(ISNUMBER(Regressions!S15),ROUND(Regressions!S15, 1), NA())</f>
        <v>#N/A</v>
      </c>
      <c r="R5" s="347" t="e">
        <f>IF(ISNUMBER(Regressions!T15),ROUND(Regressions!T15, 1), NA())</f>
        <v>#N/A</v>
      </c>
      <c r="S5" s="244" t="e">
        <f>IF(ISNUMBER(Regressions!U15),ROUND(Regressions!U15, 1), NA())</f>
        <v>#N/A</v>
      </c>
      <c r="T5" s="223"/>
      <c r="U5" s="223"/>
      <c r="V5" s="223"/>
      <c r="W5" s="223"/>
      <c r="X5" s="223"/>
      <c r="Y5" s="223"/>
      <c r="Z5" s="223"/>
      <c r="AA5" s="223"/>
    </row>
    <row xmlns:x14ac="http://schemas.microsoft.com/office/spreadsheetml/2009/9/ac" r="6" x14ac:dyDescent="0.2">
      <c r="A6" s="343" t="str">
        <f>IF(ISBLANK(Regressions!A16), " ", Regressions!A16)</f>
        <v>Paraguay</v>
      </c>
      <c r="B6" s="344">
        <f>IF(ISBLANK(Regressions!B16), " ", Regressions!B16)</f>
        <v>2002</v>
      </c>
      <c r="C6" s="349" t="str">
        <f>IF(ISBLANK(Regressions!C16), " ", Regressions!C16)</f>
        <v>National</v>
      </c>
      <c r="D6" s="345">
        <f>IF(ISBLANK(Regressions!D16), " ", Regressions!D16)</f>
        <v>1957900</v>
      </c>
      <c r="E6" s="221" t="e">
        <f>IF(ISNUMBER(Regressions!E16),ROUND(Regressions!E16, 1), NA())</f>
        <v>#N/A</v>
      </c>
      <c r="F6" s="346">
        <f>IF(ISNUMBER(Regressions!F16),ROUND(Regressions!F16, 1), NA())</f>
        <v>66.099999999999994</v>
      </c>
      <c r="G6" s="243">
        <f>IF(ISNUMBER(Regressions!G16),ROUND(Regressions!G16, 1), NA())</f>
        <v>38.9</v>
      </c>
      <c r="H6" s="347">
        <f>IF(ISNUMBER(Regressions!H16),ROUND(Regressions!H16, 1), NA())</f>
        <v>27.2</v>
      </c>
      <c r="I6" s="244">
        <f>IF(ISNUMBER(Regressions!I16),ROUND(Regressions!I16, 1), NA())</f>
        <v>33.9</v>
      </c>
      <c r="J6" s="348">
        <f>IF(ISNUMBER(Regressions!K16),ROUND(Regressions!K16, 1), NA())</f>
        <v>100</v>
      </c>
      <c r="K6" s="346" t="e">
        <f>IF(ISNUMBER(Regressions!L16),ROUND(Regressions!L16, 1), NA())</f>
        <v>#N/A</v>
      </c>
      <c r="L6" s="245" t="e">
        <f>IF(ISNUMBER(Regressions!M16),ROUND(Regressions!M16, 1), NA())</f>
        <v>#N/A</v>
      </c>
      <c r="M6" s="347" t="e">
        <f>IF(ISNUMBER(Regressions!N16),ROUND(Regressions!N16, 1), NA())</f>
        <v>#N/A</v>
      </c>
      <c r="N6" s="244" t="e">
        <f>IF(ISNUMBER(Regressions!O16),ROUND(Regressions!O16, 1), NA())</f>
        <v>#N/A</v>
      </c>
      <c r="O6" s="348" t="e">
        <f>IF(ISNUMBER(Regressions!Q16),ROUND(Regressions!Q16, 1), NA())</f>
        <v>#N/A</v>
      </c>
      <c r="P6" s="346" t="e">
        <f>IF(ISNUMBER(Regressions!R16),ROUND(Regressions!R16, 1), NA())</f>
        <v>#N/A</v>
      </c>
      <c r="Q6" s="222" t="e">
        <f>IF(ISNUMBER(Regressions!S16),ROUND(Regressions!S16, 1), NA())</f>
        <v>#N/A</v>
      </c>
      <c r="R6" s="347" t="e">
        <f>IF(ISNUMBER(Regressions!T16),ROUND(Regressions!T16, 1), NA())</f>
        <v>#N/A</v>
      </c>
      <c r="S6" s="244" t="e">
        <f>IF(ISNUMBER(Regressions!U16),ROUND(Regressions!U16, 1), NA())</f>
        <v>#N/A</v>
      </c>
      <c r="T6" s="223"/>
      <c r="U6" s="223"/>
      <c r="V6" s="223"/>
      <c r="W6" s="223"/>
      <c r="X6" s="223"/>
      <c r="Y6" s="223"/>
      <c r="Z6" s="223"/>
      <c r="AA6" s="223"/>
    </row>
    <row xmlns:x14ac="http://schemas.microsoft.com/office/spreadsheetml/2009/9/ac" r="7" x14ac:dyDescent="0.2">
      <c r="A7" s="343" t="str">
        <f>IF(ISBLANK(Regressions!A17), " ", Regressions!A17)</f>
        <v>Paraguay</v>
      </c>
      <c r="B7" s="344">
        <f>IF(ISBLANK(Regressions!B17), " ", Regressions!B17)</f>
        <v>2003</v>
      </c>
      <c r="C7" s="349" t="str">
        <f>IF(ISBLANK(Regressions!C17), " ", Regressions!C17)</f>
        <v>National</v>
      </c>
      <c r="D7" s="345">
        <f>IF(ISBLANK(Regressions!D17), " ", Regressions!D17)</f>
        <v>1971092</v>
      </c>
      <c r="E7" s="221" t="e">
        <f>IF(ISNUMBER(Regressions!E17),ROUND(Regressions!E17, 1), NA())</f>
        <v>#N/A</v>
      </c>
      <c r="F7" s="346">
        <f>IF(ISNUMBER(Regressions!F17),ROUND(Regressions!F17, 1), NA())</f>
        <v>66.099999999999994</v>
      </c>
      <c r="G7" s="243">
        <f>IF(ISNUMBER(Regressions!G17),ROUND(Regressions!G17, 1), NA())</f>
        <v>38.9</v>
      </c>
      <c r="H7" s="347">
        <f>IF(ISNUMBER(Regressions!H17),ROUND(Regressions!H17, 1), NA())</f>
        <v>27.2</v>
      </c>
      <c r="I7" s="244">
        <f>IF(ISNUMBER(Regressions!I17),ROUND(Regressions!I17, 1), NA())</f>
        <v>33.9</v>
      </c>
      <c r="J7" s="348">
        <f>IF(ISNUMBER(Regressions!K17),ROUND(Regressions!K17, 1), NA())</f>
        <v>100</v>
      </c>
      <c r="K7" s="346" t="e">
        <f>IF(ISNUMBER(Regressions!L17),ROUND(Regressions!L17, 1), NA())</f>
        <v>#N/A</v>
      </c>
      <c r="L7" s="245" t="e">
        <f>IF(ISNUMBER(Regressions!M17),ROUND(Regressions!M17, 1), NA())</f>
        <v>#N/A</v>
      </c>
      <c r="M7" s="347" t="e">
        <f>IF(ISNUMBER(Regressions!N17),ROUND(Regressions!N17, 1), NA())</f>
        <v>#N/A</v>
      </c>
      <c r="N7" s="244" t="e">
        <f>IF(ISNUMBER(Regressions!O17),ROUND(Regressions!O17, 1), NA())</f>
        <v>#N/A</v>
      </c>
      <c r="O7" s="348" t="e">
        <f>IF(ISNUMBER(Regressions!Q17),ROUND(Regressions!Q17, 1), NA())</f>
        <v>#N/A</v>
      </c>
      <c r="P7" s="346" t="e">
        <f>IF(ISNUMBER(Regressions!R17),ROUND(Regressions!R17, 1), NA())</f>
        <v>#N/A</v>
      </c>
      <c r="Q7" s="222" t="e">
        <f>IF(ISNUMBER(Regressions!S17),ROUND(Regressions!S17, 1), NA())</f>
        <v>#N/A</v>
      </c>
      <c r="R7" s="347" t="e">
        <f>IF(ISNUMBER(Regressions!T17),ROUND(Regressions!T17, 1), NA())</f>
        <v>#N/A</v>
      </c>
      <c r="S7" s="244" t="e">
        <f>IF(ISNUMBER(Regressions!U17),ROUND(Regressions!U17, 1), NA())</f>
        <v>#N/A</v>
      </c>
      <c r="T7" s="223"/>
      <c r="U7" s="223"/>
      <c r="V7" s="223"/>
      <c r="W7" s="223"/>
      <c r="X7" s="223"/>
      <c r="Y7" s="223"/>
      <c r="Z7" s="223"/>
      <c r="AA7" s="223"/>
    </row>
    <row xmlns:x14ac="http://schemas.microsoft.com/office/spreadsheetml/2009/9/ac" r="8" x14ac:dyDescent="0.2">
      <c r="A8" s="343" t="str">
        <f>IF(ISBLANK(Regressions!A18), " ", Regressions!A18)</f>
        <v>Paraguay</v>
      </c>
      <c r="B8" s="344">
        <f>IF(ISBLANK(Regressions!B18), " ", Regressions!B18)</f>
        <v>2004</v>
      </c>
      <c r="C8" s="349" t="str">
        <f>IF(ISBLANK(Regressions!C18), " ", Regressions!C18)</f>
        <v>National</v>
      </c>
      <c r="D8" s="345">
        <f>IF(ISBLANK(Regressions!D18), " ", Regressions!D18)</f>
        <v>1970993</v>
      </c>
      <c r="E8" s="221" t="e">
        <f>IF(ISNUMBER(Regressions!E18),ROUND(Regressions!E18, 1), NA())</f>
        <v>#N/A</v>
      </c>
      <c r="F8" s="346">
        <f>IF(ISNUMBER(Regressions!F18),ROUND(Regressions!F18, 1), NA())</f>
        <v>66.099999999999994</v>
      </c>
      <c r="G8" s="243">
        <f>IF(ISNUMBER(Regressions!G18),ROUND(Regressions!G18, 1), NA())</f>
        <v>38.9</v>
      </c>
      <c r="H8" s="347">
        <f>IF(ISNUMBER(Regressions!H18),ROUND(Regressions!H18, 1), NA())</f>
        <v>27.2</v>
      </c>
      <c r="I8" s="244">
        <f>IF(ISNUMBER(Regressions!I18),ROUND(Regressions!I18, 1), NA())</f>
        <v>33.9</v>
      </c>
      <c r="J8" s="348">
        <f>IF(ISNUMBER(Regressions!K18),ROUND(Regressions!K18, 1), NA())</f>
        <v>100</v>
      </c>
      <c r="K8" s="346">
        <f>IF(ISNUMBER(Regressions!L18),ROUND(Regressions!L18, 1), NA())</f>
        <v>80.2</v>
      </c>
      <c r="L8" s="245" t="e">
        <f>IF(ISNUMBER(Regressions!M18),ROUND(Regressions!M18, 1), NA())</f>
        <v>#N/A</v>
      </c>
      <c r="M8" s="347" t="e">
        <f>IF(ISNUMBER(Regressions!N18),ROUND(Regressions!N18, 1), NA())</f>
        <v>#N/A</v>
      </c>
      <c r="N8" s="244">
        <f>IF(ISNUMBER(Regressions!O18),ROUND(Regressions!O18, 1), NA())</f>
        <v>19.8</v>
      </c>
      <c r="O8" s="348" t="e">
        <f>IF(ISNUMBER(Regressions!Q18),ROUND(Regressions!Q18, 1), NA())</f>
        <v>#N/A</v>
      </c>
      <c r="P8" s="346" t="e">
        <f>IF(ISNUMBER(Regressions!R18),ROUND(Regressions!R18, 1), NA())</f>
        <v>#N/A</v>
      </c>
      <c r="Q8" s="222" t="e">
        <f>IF(ISNUMBER(Regressions!S18),ROUND(Regressions!S18, 1), NA())</f>
        <v>#N/A</v>
      </c>
      <c r="R8" s="347" t="e">
        <f>IF(ISNUMBER(Regressions!T18),ROUND(Regressions!T18, 1), NA())</f>
        <v>#N/A</v>
      </c>
      <c r="S8" s="244" t="e">
        <f>IF(ISNUMBER(Regressions!U18),ROUND(Regressions!U18, 1), NA())</f>
        <v>#N/A</v>
      </c>
      <c r="T8" s="223"/>
      <c r="U8" s="223"/>
      <c r="V8" s="223"/>
      <c r="W8" s="223"/>
      <c r="X8" s="223"/>
      <c r="Y8" s="223"/>
      <c r="Z8" s="223"/>
      <c r="AA8" s="223"/>
    </row>
    <row xmlns:x14ac="http://schemas.microsoft.com/office/spreadsheetml/2009/9/ac" r="9" x14ac:dyDescent="0.2">
      <c r="A9" s="343" t="str">
        <f>IF(ISBLANK(Regressions!A19), " ", Regressions!A19)</f>
        <v>Paraguay</v>
      </c>
      <c r="B9" s="344">
        <f>IF(ISBLANK(Regressions!B19), " ", Regressions!B19)</f>
        <v>2005</v>
      </c>
      <c r="C9" s="349" t="str">
        <f>IF(ISBLANK(Regressions!C19), " ", Regressions!C19)</f>
        <v>National</v>
      </c>
      <c r="D9" s="345">
        <f>IF(ISBLANK(Regressions!D19), " ", Regressions!D19)</f>
        <v>1966780</v>
      </c>
      <c r="E9" s="221" t="e">
        <f>IF(ISNUMBER(Regressions!E19),ROUND(Regressions!E19, 1), NA())</f>
        <v>#N/A</v>
      </c>
      <c r="F9" s="346">
        <f>IF(ISNUMBER(Regressions!F19),ROUND(Regressions!F19, 1), NA())</f>
        <v>68.3</v>
      </c>
      <c r="G9" s="243">
        <f>IF(ISNUMBER(Regressions!G19),ROUND(Regressions!G19, 1), NA())</f>
        <v>38.9</v>
      </c>
      <c r="H9" s="347">
        <f>IF(ISNUMBER(Regressions!H19),ROUND(Regressions!H19, 1), NA())</f>
        <v>29.4</v>
      </c>
      <c r="I9" s="244">
        <f>IF(ISNUMBER(Regressions!I19),ROUND(Regressions!I19, 1), NA())</f>
        <v>31.7</v>
      </c>
      <c r="J9" s="348">
        <f>IF(ISNUMBER(Regressions!K19),ROUND(Regressions!K19, 1), NA())</f>
        <v>100</v>
      </c>
      <c r="K9" s="346">
        <f>IF(ISNUMBER(Regressions!L19),ROUND(Regressions!L19, 1), NA())</f>
        <v>80.2</v>
      </c>
      <c r="L9" s="245" t="e">
        <f>IF(ISNUMBER(Regressions!M19),ROUND(Regressions!M19, 1), NA())</f>
        <v>#N/A</v>
      </c>
      <c r="M9" s="347" t="e">
        <f>IF(ISNUMBER(Regressions!N19),ROUND(Regressions!N19, 1), NA())</f>
        <v>#N/A</v>
      </c>
      <c r="N9" s="244">
        <f>IF(ISNUMBER(Regressions!O19),ROUND(Regressions!O19, 1), NA())</f>
        <v>19.8</v>
      </c>
      <c r="O9" s="348" t="e">
        <f>IF(ISNUMBER(Regressions!Q19),ROUND(Regressions!Q19, 1), NA())</f>
        <v>#N/A</v>
      </c>
      <c r="P9" s="346" t="e">
        <f>IF(ISNUMBER(Regressions!R19),ROUND(Regressions!R19, 1), NA())</f>
        <v>#N/A</v>
      </c>
      <c r="Q9" s="222" t="e">
        <f>IF(ISNUMBER(Regressions!S19),ROUND(Regressions!S19, 1), NA())</f>
        <v>#N/A</v>
      </c>
      <c r="R9" s="347" t="e">
        <f>IF(ISNUMBER(Regressions!T19),ROUND(Regressions!T19, 1), NA())</f>
        <v>#N/A</v>
      </c>
      <c r="S9" s="244" t="e">
        <f>IF(ISNUMBER(Regressions!U19),ROUND(Regressions!U19, 1), NA())</f>
        <v>#N/A</v>
      </c>
    </row>
    <row xmlns:x14ac="http://schemas.microsoft.com/office/spreadsheetml/2009/9/ac" r="10" x14ac:dyDescent="0.2">
      <c r="A10" s="343" t="str">
        <f>IF(ISBLANK(Regressions!A20), " ", Regressions!A20)</f>
        <v>Paraguay</v>
      </c>
      <c r="B10" s="344">
        <f>IF(ISBLANK(Regressions!B20), " ", Regressions!B20)</f>
        <v>2006</v>
      </c>
      <c r="C10" s="349" t="str">
        <f>IF(ISBLANK(Regressions!C20), " ", Regressions!C20)</f>
        <v>National</v>
      </c>
      <c r="D10" s="345">
        <f>IF(ISBLANK(Regressions!D20), " ", Regressions!D20)</f>
        <v>1958427</v>
      </c>
      <c r="E10" s="221" t="e">
        <f>IF(ISNUMBER(Regressions!E20),ROUND(Regressions!E20, 1), NA())</f>
        <v>#N/A</v>
      </c>
      <c r="F10" s="346">
        <f>IF(ISNUMBER(Regressions!F20),ROUND(Regressions!F20, 1), NA())</f>
        <v>70.5</v>
      </c>
      <c r="G10" s="243">
        <f>IF(ISNUMBER(Regressions!G20),ROUND(Regressions!G20, 1), NA())</f>
        <v>38.9</v>
      </c>
      <c r="H10" s="347">
        <f>IF(ISNUMBER(Regressions!H20),ROUND(Regressions!H20, 1), NA())</f>
        <v>31.6</v>
      </c>
      <c r="I10" s="244">
        <f>IF(ISNUMBER(Regressions!I20),ROUND(Regressions!I20, 1), NA())</f>
        <v>29.5</v>
      </c>
      <c r="J10" s="348">
        <f>IF(ISNUMBER(Regressions!K20),ROUND(Regressions!K20, 1), NA())</f>
        <v>100</v>
      </c>
      <c r="K10" s="346">
        <f>IF(ISNUMBER(Regressions!L20),ROUND(Regressions!L20, 1), NA())</f>
        <v>80.2</v>
      </c>
      <c r="L10" s="245" t="e">
        <f>IF(ISNUMBER(Regressions!M20),ROUND(Regressions!M20, 1), NA())</f>
        <v>#N/A</v>
      </c>
      <c r="M10" s="347" t="e">
        <f>IF(ISNUMBER(Regressions!N20),ROUND(Regressions!N20, 1), NA())</f>
        <v>#N/A</v>
      </c>
      <c r="N10" s="244">
        <f>IF(ISNUMBER(Regressions!O20),ROUND(Regressions!O20, 1), NA())</f>
        <v>19.8</v>
      </c>
      <c r="O10" s="348" t="e">
        <f>IF(ISNUMBER(Regressions!Q20),ROUND(Regressions!Q20, 1), NA())</f>
        <v>#N/A</v>
      </c>
      <c r="P10" s="346" t="e">
        <f>IF(ISNUMBER(Regressions!R20),ROUND(Regressions!R20, 1), NA())</f>
        <v>#N/A</v>
      </c>
      <c r="Q10" s="222" t="e">
        <f>IF(ISNUMBER(Regressions!S20),ROUND(Regressions!S20, 1), NA())</f>
        <v>#N/A</v>
      </c>
      <c r="R10" s="347" t="e">
        <f>IF(ISNUMBER(Regressions!T20),ROUND(Regressions!T20, 1), NA())</f>
        <v>#N/A</v>
      </c>
      <c r="S10" s="244" t="e">
        <f>IF(ISNUMBER(Regressions!U20),ROUND(Regressions!U20, 1), NA())</f>
        <v>#N/A</v>
      </c>
    </row>
    <row xmlns:x14ac="http://schemas.microsoft.com/office/spreadsheetml/2009/9/ac" r="11" x14ac:dyDescent="0.2">
      <c r="A11" s="343" t="str">
        <f>IF(ISBLANK(Regressions!A21), " ", Regressions!A21)</f>
        <v>Paraguay</v>
      </c>
      <c r="B11" s="344">
        <f>IF(ISBLANK(Regressions!B21), " ", Regressions!B21)</f>
        <v>2007</v>
      </c>
      <c r="C11" s="349" t="str">
        <f>IF(ISBLANK(Regressions!C21), " ", Regressions!C21)</f>
        <v>National</v>
      </c>
      <c r="D11" s="345">
        <f>IF(ISBLANK(Regressions!D21), " ", Regressions!D21)</f>
        <v>1946576</v>
      </c>
      <c r="E11" s="221" t="e">
        <f>IF(ISNUMBER(Regressions!E21),ROUND(Regressions!E21, 1), NA())</f>
        <v>#N/A</v>
      </c>
      <c r="F11" s="346">
        <f>IF(ISNUMBER(Regressions!F21),ROUND(Regressions!F21, 1), NA())</f>
        <v>72.7</v>
      </c>
      <c r="G11" s="243">
        <f>IF(ISNUMBER(Regressions!G21),ROUND(Regressions!G21, 1), NA())</f>
        <v>41.7</v>
      </c>
      <c r="H11" s="347">
        <f>IF(ISNUMBER(Regressions!H21),ROUND(Regressions!H21, 1), NA())</f>
        <v>31</v>
      </c>
      <c r="I11" s="244">
        <f>IF(ISNUMBER(Regressions!I21),ROUND(Regressions!I21, 1), NA())</f>
        <v>27.3</v>
      </c>
      <c r="J11" s="348">
        <f>IF(ISNUMBER(Regressions!K21),ROUND(Regressions!K21, 1), NA())</f>
        <v>100</v>
      </c>
      <c r="K11" s="346">
        <f>IF(ISNUMBER(Regressions!L21),ROUND(Regressions!L21, 1), NA())</f>
        <v>80.2</v>
      </c>
      <c r="L11" s="245">
        <f>IF(ISNUMBER(Regressions!M21),ROUND(Regressions!M21, 1), NA())</f>
        <v>72.2</v>
      </c>
      <c r="M11" s="347">
        <f>IF(ISNUMBER(Regressions!N21),ROUND(Regressions!N21, 1), NA())</f>
        <v>8</v>
      </c>
      <c r="N11" s="244">
        <f>IF(ISNUMBER(Regressions!O21),ROUND(Regressions!O21, 1), NA())</f>
        <v>19.8</v>
      </c>
      <c r="O11" s="348" t="e">
        <f>IF(ISNUMBER(Regressions!Q21),ROUND(Regressions!Q21, 1), NA())</f>
        <v>#N/A</v>
      </c>
      <c r="P11" s="346" t="e">
        <f>IF(ISNUMBER(Regressions!R21),ROUND(Regressions!R21, 1), NA())</f>
        <v>#N/A</v>
      </c>
      <c r="Q11" s="222" t="e">
        <f>IF(ISNUMBER(Regressions!S21),ROUND(Regressions!S21, 1), NA())</f>
        <v>#N/A</v>
      </c>
      <c r="R11" s="347" t="e">
        <f>IF(ISNUMBER(Regressions!T21),ROUND(Regressions!T21, 1), NA())</f>
        <v>#N/A</v>
      </c>
      <c r="S11" s="244" t="e">
        <f>IF(ISNUMBER(Regressions!U21),ROUND(Regressions!U21, 1), NA())</f>
        <v>#N/A</v>
      </c>
    </row>
    <row xmlns:x14ac="http://schemas.microsoft.com/office/spreadsheetml/2009/9/ac" r="12" x14ac:dyDescent="0.2">
      <c r="A12" s="343" t="str">
        <f>IF(ISBLANK(Regressions!A22), " ", Regressions!A22)</f>
        <v>Paraguay</v>
      </c>
      <c r="B12" s="344">
        <f>IF(ISBLANK(Regressions!B22), " ", Regressions!B22)</f>
        <v>2008</v>
      </c>
      <c r="C12" s="349" t="str">
        <f>IF(ISBLANK(Regressions!C22), " ", Regressions!C22)</f>
        <v>National</v>
      </c>
      <c r="D12" s="345">
        <f>IF(ISBLANK(Regressions!D22), " ", Regressions!D22)</f>
        <v>1932737</v>
      </c>
      <c r="E12" s="221" t="e">
        <f>IF(ISNUMBER(Regressions!E22),ROUND(Regressions!E22, 1), NA())</f>
        <v>#N/A</v>
      </c>
      <c r="F12" s="346">
        <f>IF(ISNUMBER(Regressions!F22),ROUND(Regressions!F22, 1), NA())</f>
        <v>74.900000000000006</v>
      </c>
      <c r="G12" s="243">
        <f>IF(ISNUMBER(Regressions!G22),ROUND(Regressions!G22, 1), NA())</f>
        <v>44.5</v>
      </c>
      <c r="H12" s="347">
        <f>IF(ISNUMBER(Regressions!H22),ROUND(Regressions!H22, 1), NA())</f>
        <v>30.5</v>
      </c>
      <c r="I12" s="244">
        <f>IF(ISNUMBER(Regressions!I22),ROUND(Regressions!I22, 1), NA())</f>
        <v>25.1</v>
      </c>
      <c r="J12" s="348">
        <f>IF(ISNUMBER(Regressions!K22),ROUND(Regressions!K22, 1), NA())</f>
        <v>100</v>
      </c>
      <c r="K12" s="346">
        <f>IF(ISNUMBER(Regressions!L22),ROUND(Regressions!L22, 1), NA())</f>
        <v>80.2</v>
      </c>
      <c r="L12" s="245">
        <f>IF(ISNUMBER(Regressions!M22),ROUND(Regressions!M22, 1), NA())</f>
        <v>72.2</v>
      </c>
      <c r="M12" s="347">
        <f>IF(ISNUMBER(Regressions!N22),ROUND(Regressions!N22, 1), NA())</f>
        <v>8</v>
      </c>
      <c r="N12" s="244">
        <f>IF(ISNUMBER(Regressions!O22),ROUND(Regressions!O22, 1), NA())</f>
        <v>19.8</v>
      </c>
      <c r="O12" s="348" t="e">
        <f>IF(ISNUMBER(Regressions!Q22),ROUND(Regressions!Q22, 1), NA())</f>
        <v>#N/A</v>
      </c>
      <c r="P12" s="346" t="e">
        <f>IF(ISNUMBER(Regressions!R22),ROUND(Regressions!R22, 1), NA())</f>
        <v>#N/A</v>
      </c>
      <c r="Q12" s="222" t="e">
        <f>IF(ISNUMBER(Regressions!S22),ROUND(Regressions!S22, 1), NA())</f>
        <v>#N/A</v>
      </c>
      <c r="R12" s="347" t="e">
        <f>IF(ISNUMBER(Regressions!T22),ROUND(Regressions!T22, 1), NA())</f>
        <v>#N/A</v>
      </c>
      <c r="S12" s="244" t="e">
        <f>IF(ISNUMBER(Regressions!U22),ROUND(Regressions!U22, 1), NA())</f>
        <v>#N/A</v>
      </c>
    </row>
    <row xmlns:x14ac="http://schemas.microsoft.com/office/spreadsheetml/2009/9/ac" r="13" x14ac:dyDescent="0.2">
      <c r="A13" s="343" t="str">
        <f>IF(ISBLANK(Regressions!A23), " ", Regressions!A23)</f>
        <v>Paraguay</v>
      </c>
      <c r="B13" s="344">
        <f>IF(ISBLANK(Regressions!B23), " ", Regressions!B23)</f>
        <v>2009</v>
      </c>
      <c r="C13" s="349" t="str">
        <f>IF(ISBLANK(Regressions!C23), " ", Regressions!C23)</f>
        <v>National</v>
      </c>
      <c r="D13" s="345">
        <f>IF(ISBLANK(Regressions!D23), " ", Regressions!D23)</f>
        <v>1917939</v>
      </c>
      <c r="E13" s="221" t="e">
        <f>IF(ISNUMBER(Regressions!E23),ROUND(Regressions!E23, 1), NA())</f>
        <v>#N/A</v>
      </c>
      <c r="F13" s="346">
        <f>IF(ISNUMBER(Regressions!F23),ROUND(Regressions!F23, 1), NA())</f>
        <v>77.099999999999994</v>
      </c>
      <c r="G13" s="243">
        <f>IF(ISNUMBER(Regressions!G23),ROUND(Regressions!G23, 1), NA())</f>
        <v>47.2</v>
      </c>
      <c r="H13" s="347">
        <f>IF(ISNUMBER(Regressions!H23),ROUND(Regressions!H23, 1), NA())</f>
        <v>29.9</v>
      </c>
      <c r="I13" s="244">
        <f>IF(ISNUMBER(Regressions!I23),ROUND(Regressions!I23, 1), NA())</f>
        <v>22.9</v>
      </c>
      <c r="J13" s="348">
        <f>IF(ISNUMBER(Regressions!K23),ROUND(Regressions!K23, 1), NA())</f>
        <v>100</v>
      </c>
      <c r="K13" s="346">
        <f>IF(ISNUMBER(Regressions!L23),ROUND(Regressions!L23, 1), NA())</f>
        <v>80.2</v>
      </c>
      <c r="L13" s="245">
        <f>IF(ISNUMBER(Regressions!M23),ROUND(Regressions!M23, 1), NA())</f>
        <v>72.2</v>
      </c>
      <c r="M13" s="347">
        <f>IF(ISNUMBER(Regressions!N23),ROUND(Regressions!N23, 1), NA())</f>
        <v>8</v>
      </c>
      <c r="N13" s="244">
        <f>IF(ISNUMBER(Regressions!O23),ROUND(Regressions!O23, 1), NA())</f>
        <v>19.8</v>
      </c>
      <c r="O13" s="348" t="e">
        <f>IF(ISNUMBER(Regressions!Q23),ROUND(Regressions!Q23, 1), NA())</f>
        <v>#N/A</v>
      </c>
      <c r="P13" s="346" t="e">
        <f>IF(ISNUMBER(Regressions!R23),ROUND(Regressions!R23, 1), NA())</f>
        <v>#N/A</v>
      </c>
      <c r="Q13" s="222" t="e">
        <f>IF(ISNUMBER(Regressions!S23),ROUND(Regressions!S23, 1), NA())</f>
        <v>#N/A</v>
      </c>
      <c r="R13" s="347" t="e">
        <f>IF(ISNUMBER(Regressions!T23),ROUND(Regressions!T23, 1), NA())</f>
        <v>#N/A</v>
      </c>
      <c r="S13" s="244" t="e">
        <f>IF(ISNUMBER(Regressions!U23),ROUND(Regressions!U23, 1), NA())</f>
        <v>#N/A</v>
      </c>
    </row>
    <row xmlns:x14ac="http://schemas.microsoft.com/office/spreadsheetml/2009/9/ac" r="14" x14ac:dyDescent="0.2">
      <c r="A14" s="343" t="str">
        <f>IF(ISBLANK(Regressions!A24), " ", Regressions!A24)</f>
        <v>Paraguay</v>
      </c>
      <c r="B14" s="344">
        <f>IF(ISBLANK(Regressions!B24), " ", Regressions!B24)</f>
        <v>2010</v>
      </c>
      <c r="C14" s="349" t="str">
        <f>IF(ISBLANK(Regressions!C24), " ", Regressions!C24)</f>
        <v>National</v>
      </c>
      <c r="D14" s="345">
        <f>IF(ISBLANK(Regressions!D24), " ", Regressions!D24)</f>
        <v>1904169</v>
      </c>
      <c r="E14" s="221" t="e">
        <f>IF(ISNUMBER(Regressions!E24),ROUND(Regressions!E24, 1), NA())</f>
        <v>#N/A</v>
      </c>
      <c r="F14" s="346">
        <f>IF(ISNUMBER(Regressions!F24),ROUND(Regressions!F24, 1), NA())</f>
        <v>79.3</v>
      </c>
      <c r="G14" s="243">
        <f>IF(ISNUMBER(Regressions!G24),ROUND(Regressions!G24, 1), NA())</f>
        <v>50</v>
      </c>
      <c r="H14" s="347">
        <f>IF(ISNUMBER(Regressions!H24),ROUND(Regressions!H24, 1), NA())</f>
        <v>29.3</v>
      </c>
      <c r="I14" s="244">
        <f>IF(ISNUMBER(Regressions!I24),ROUND(Regressions!I24, 1), NA())</f>
        <v>20.7</v>
      </c>
      <c r="J14" s="348">
        <f>IF(ISNUMBER(Regressions!K24),ROUND(Regressions!K24, 1), NA())</f>
        <v>100</v>
      </c>
      <c r="K14" s="346">
        <f>IF(ISNUMBER(Regressions!L24),ROUND(Regressions!L24, 1), NA())</f>
        <v>80.2</v>
      </c>
      <c r="L14" s="245">
        <f>IF(ISNUMBER(Regressions!M24),ROUND(Regressions!M24, 1), NA())</f>
        <v>72.2</v>
      </c>
      <c r="M14" s="347">
        <f>IF(ISNUMBER(Regressions!N24),ROUND(Regressions!N24, 1), NA())</f>
        <v>8</v>
      </c>
      <c r="N14" s="244">
        <f>IF(ISNUMBER(Regressions!O24),ROUND(Regressions!O24, 1), NA())</f>
        <v>19.8</v>
      </c>
      <c r="O14" s="348" t="e">
        <f>IF(ISNUMBER(Regressions!Q24),ROUND(Regressions!Q24, 1), NA())</f>
        <v>#N/A</v>
      </c>
      <c r="P14" s="346" t="e">
        <f>IF(ISNUMBER(Regressions!R24),ROUND(Regressions!R24, 1), NA())</f>
        <v>#N/A</v>
      </c>
      <c r="Q14" s="222" t="e">
        <f>IF(ISNUMBER(Regressions!S24),ROUND(Regressions!S24, 1), NA())</f>
        <v>#N/A</v>
      </c>
      <c r="R14" s="347" t="e">
        <f>IF(ISNUMBER(Regressions!T24),ROUND(Regressions!T24, 1), NA())</f>
        <v>#N/A</v>
      </c>
      <c r="S14" s="244" t="e">
        <f>IF(ISNUMBER(Regressions!U24),ROUND(Regressions!U24, 1), NA())</f>
        <v>#N/A</v>
      </c>
    </row>
    <row xmlns:x14ac="http://schemas.microsoft.com/office/spreadsheetml/2009/9/ac" r="15" x14ac:dyDescent="0.2">
      <c r="A15" s="343" t="str">
        <f>IF(ISBLANK(Regressions!A25), " ", Regressions!A25)</f>
        <v>Paraguay</v>
      </c>
      <c r="B15" s="344">
        <f>IF(ISBLANK(Regressions!B25), " ", Regressions!B25)</f>
        <v>2011</v>
      </c>
      <c r="C15" s="349" t="str">
        <f>IF(ISBLANK(Regressions!C25), " ", Regressions!C25)</f>
        <v>National</v>
      </c>
      <c r="D15" s="345">
        <f>IF(ISBLANK(Regressions!D25), " ", Regressions!D25)</f>
        <v>1895034</v>
      </c>
      <c r="E15" s="221" t="e">
        <f>IF(ISNUMBER(Regressions!E25),ROUND(Regressions!E25, 1), NA())</f>
        <v>#N/A</v>
      </c>
      <c r="F15" s="346">
        <f>IF(ISNUMBER(Regressions!F25),ROUND(Regressions!F25, 1), NA())</f>
        <v>81.599999999999994</v>
      </c>
      <c r="G15" s="243">
        <f>IF(ISNUMBER(Regressions!G25),ROUND(Regressions!G25, 1), NA())</f>
        <v>52.8</v>
      </c>
      <c r="H15" s="347">
        <f>IF(ISNUMBER(Regressions!H25),ROUND(Regressions!H25, 1), NA())</f>
        <v>28.7</v>
      </c>
      <c r="I15" s="244">
        <f>IF(ISNUMBER(Regressions!I25),ROUND(Regressions!I25, 1), NA())</f>
        <v>18.399999999999999</v>
      </c>
      <c r="J15" s="348">
        <f>IF(ISNUMBER(Regressions!K25),ROUND(Regressions!K25, 1), NA())</f>
        <v>100</v>
      </c>
      <c r="K15" s="346">
        <f>IF(ISNUMBER(Regressions!L25),ROUND(Regressions!L25, 1), NA())</f>
        <v>80.2</v>
      </c>
      <c r="L15" s="245">
        <f>IF(ISNUMBER(Regressions!M25),ROUND(Regressions!M25, 1), NA())</f>
        <v>72.2</v>
      </c>
      <c r="M15" s="347">
        <f>IF(ISNUMBER(Regressions!N25),ROUND(Regressions!N25, 1), NA())</f>
        <v>8</v>
      </c>
      <c r="N15" s="244">
        <f>IF(ISNUMBER(Regressions!O25),ROUND(Regressions!O25, 1), NA())</f>
        <v>19.8</v>
      </c>
      <c r="O15" s="348" t="e">
        <f>IF(ISNUMBER(Regressions!Q25),ROUND(Regressions!Q25, 1), NA())</f>
        <v>#N/A</v>
      </c>
      <c r="P15" s="346" t="e">
        <f>IF(ISNUMBER(Regressions!R25),ROUND(Regressions!R25, 1), NA())</f>
        <v>#N/A</v>
      </c>
      <c r="Q15" s="222" t="e">
        <f>IF(ISNUMBER(Regressions!S25),ROUND(Regressions!S25, 1), NA())</f>
        <v>#N/A</v>
      </c>
      <c r="R15" s="347" t="e">
        <f>IF(ISNUMBER(Regressions!T25),ROUND(Regressions!T25, 1), NA())</f>
        <v>#N/A</v>
      </c>
      <c r="S15" s="244" t="e">
        <f>IF(ISNUMBER(Regressions!U25),ROUND(Regressions!U25, 1), NA())</f>
        <v>#N/A</v>
      </c>
    </row>
    <row xmlns:x14ac="http://schemas.microsoft.com/office/spreadsheetml/2009/9/ac" r="16" x14ac:dyDescent="0.2">
      <c r="A16" s="343" t="str">
        <f>IF(ISBLANK(Regressions!A26), " ", Regressions!A26)</f>
        <v>Paraguay</v>
      </c>
      <c r="B16" s="344">
        <f>IF(ISBLANK(Regressions!B26), " ", Regressions!B26)</f>
        <v>2012</v>
      </c>
      <c r="C16" s="349" t="str">
        <f>IF(ISBLANK(Regressions!C26), " ", Regressions!C26)</f>
        <v>National</v>
      </c>
      <c r="D16" s="345">
        <f>IF(ISBLANK(Regressions!D26), " ", Regressions!D26)</f>
        <v>1887734</v>
      </c>
      <c r="E16" s="221" t="e">
        <f>IF(ISNUMBER(Regressions!E26),ROUND(Regressions!E26, 1), NA())</f>
        <v>#N/A</v>
      </c>
      <c r="F16" s="346">
        <f>IF(ISNUMBER(Regressions!F26),ROUND(Regressions!F26, 1), NA())</f>
        <v>83.8</v>
      </c>
      <c r="G16" s="243">
        <f>IF(ISNUMBER(Regressions!G26),ROUND(Regressions!G26, 1), NA())</f>
        <v>55.6</v>
      </c>
      <c r="H16" s="347">
        <f>IF(ISNUMBER(Regressions!H26),ROUND(Regressions!H26, 1), NA())</f>
        <v>28.2</v>
      </c>
      <c r="I16" s="244">
        <f>IF(ISNUMBER(Regressions!I26),ROUND(Regressions!I26, 1), NA())</f>
        <v>16.2</v>
      </c>
      <c r="J16" s="348">
        <f>IF(ISNUMBER(Regressions!K26),ROUND(Regressions!K26, 1), NA())</f>
        <v>100</v>
      </c>
      <c r="K16" s="346">
        <f>IF(ISNUMBER(Regressions!L26),ROUND(Regressions!L26, 1), NA())</f>
        <v>80.2</v>
      </c>
      <c r="L16" s="245">
        <f>IF(ISNUMBER(Regressions!M26),ROUND(Regressions!M26, 1), NA())</f>
        <v>74.400000000000006</v>
      </c>
      <c r="M16" s="347">
        <f>IF(ISNUMBER(Regressions!N26),ROUND(Regressions!N26, 1), NA())</f>
        <v>5.8</v>
      </c>
      <c r="N16" s="244">
        <f>IF(ISNUMBER(Regressions!O26),ROUND(Regressions!O26, 1), NA())</f>
        <v>19.8</v>
      </c>
      <c r="O16" s="348" t="e">
        <f>IF(ISNUMBER(Regressions!Q26),ROUND(Regressions!Q26, 1), NA())</f>
        <v>#N/A</v>
      </c>
      <c r="P16" s="346" t="e">
        <f>IF(ISNUMBER(Regressions!R26),ROUND(Regressions!R26, 1), NA())</f>
        <v>#N/A</v>
      </c>
      <c r="Q16" s="222">
        <f>IF(ISNUMBER(Regressions!S26),ROUND(Regressions!S26, 1), NA())</f>
        <v>61.9</v>
      </c>
      <c r="R16" s="347" t="e">
        <f>IF(ISNUMBER(Regressions!T26),ROUND(Regressions!T26, 1), NA())</f>
        <v>#N/A</v>
      </c>
      <c r="S16" s="244" t="e">
        <f>IF(ISNUMBER(Regressions!U26),ROUND(Regressions!U26, 1), NA())</f>
        <v>#N/A</v>
      </c>
    </row>
    <row xmlns:x14ac="http://schemas.microsoft.com/office/spreadsheetml/2009/9/ac" r="17" x14ac:dyDescent="0.2">
      <c r="A17" s="343" t="str">
        <f>IF(ISBLANK(Regressions!A27), " ", Regressions!A27)</f>
        <v>Paraguay</v>
      </c>
      <c r="B17" s="344">
        <f>IF(ISBLANK(Regressions!B27), " ", Regressions!B27)</f>
        <v>2013</v>
      </c>
      <c r="C17" s="349" t="str">
        <f>IF(ISBLANK(Regressions!C27), " ", Regressions!C27)</f>
        <v>National</v>
      </c>
      <c r="D17" s="345">
        <f>IF(ISBLANK(Regressions!D27), " ", Regressions!D27)</f>
        <v>1881048</v>
      </c>
      <c r="E17" s="221" t="e">
        <f>IF(ISNUMBER(Regressions!E27),ROUND(Regressions!E27, 1), NA())</f>
        <v>#N/A</v>
      </c>
      <c r="F17" s="346">
        <f>IF(ISNUMBER(Regressions!F27),ROUND(Regressions!F27, 1), NA())</f>
        <v>86</v>
      </c>
      <c r="G17" s="243">
        <f>IF(ISNUMBER(Regressions!G27),ROUND(Regressions!G27, 1), NA())</f>
        <v>58.4</v>
      </c>
      <c r="H17" s="347">
        <f>IF(ISNUMBER(Regressions!H27),ROUND(Regressions!H27, 1), NA())</f>
        <v>27.6</v>
      </c>
      <c r="I17" s="244">
        <f>IF(ISNUMBER(Regressions!I27),ROUND(Regressions!I27, 1), NA())</f>
        <v>14</v>
      </c>
      <c r="J17" s="348">
        <f>IF(ISNUMBER(Regressions!K27),ROUND(Regressions!K27, 1), NA())</f>
        <v>100</v>
      </c>
      <c r="K17" s="346" t="e">
        <f>IF(ISNUMBER(Regressions!L27),ROUND(Regressions!L27, 1), NA())</f>
        <v>#N/A</v>
      </c>
      <c r="L17" s="245">
        <f>IF(ISNUMBER(Regressions!M27),ROUND(Regressions!M27, 1), NA())</f>
        <v>76.599999999999994</v>
      </c>
      <c r="M17" s="347" t="e">
        <f>IF(ISNUMBER(Regressions!N27),ROUND(Regressions!N27, 1), NA())</f>
        <v>#N/A</v>
      </c>
      <c r="N17" s="244" t="e">
        <f>IF(ISNUMBER(Regressions!O27),ROUND(Regressions!O27, 1), NA())</f>
        <v>#N/A</v>
      </c>
      <c r="O17" s="348" t="e">
        <f>IF(ISNUMBER(Regressions!Q27),ROUND(Regressions!Q27, 1), NA())</f>
        <v>#N/A</v>
      </c>
      <c r="P17" s="346" t="e">
        <f>IF(ISNUMBER(Regressions!R27),ROUND(Regressions!R27, 1), NA())</f>
        <v>#N/A</v>
      </c>
      <c r="Q17" s="222">
        <f>IF(ISNUMBER(Regressions!S27),ROUND(Regressions!S27, 1), NA())</f>
        <v>61.9</v>
      </c>
      <c r="R17" s="347" t="e">
        <f>IF(ISNUMBER(Regressions!T27),ROUND(Regressions!T27, 1), NA())</f>
        <v>#N/A</v>
      </c>
      <c r="S17" s="244" t="e">
        <f>IF(ISNUMBER(Regressions!U27),ROUND(Regressions!U27, 1), NA())</f>
        <v>#N/A</v>
      </c>
    </row>
    <row xmlns:x14ac="http://schemas.microsoft.com/office/spreadsheetml/2009/9/ac" r="18" x14ac:dyDescent="0.2">
      <c r="A18" s="343" t="str">
        <f>IF(ISBLANK(Regressions!A28), " ", Regressions!A28)</f>
        <v>Paraguay</v>
      </c>
      <c r="B18" s="344">
        <f>IF(ISBLANK(Regressions!B28), " ", Regressions!B28)</f>
        <v>2014</v>
      </c>
      <c r="C18" s="349" t="str">
        <f>IF(ISBLANK(Regressions!C28), " ", Regressions!C28)</f>
        <v>National</v>
      </c>
      <c r="D18" s="345">
        <f>IF(ISBLANK(Regressions!D28), " ", Regressions!D28)</f>
        <v>1874236</v>
      </c>
      <c r="E18" s="221" t="e">
        <f>IF(ISNUMBER(Regressions!E28),ROUND(Regressions!E28, 1), NA())</f>
        <v>#N/A</v>
      </c>
      <c r="F18" s="346">
        <f>IF(ISNUMBER(Regressions!F28),ROUND(Regressions!F28, 1), NA())</f>
        <v>88.2</v>
      </c>
      <c r="G18" s="243">
        <f>IF(ISNUMBER(Regressions!G28),ROUND(Regressions!G28, 1), NA())</f>
        <v>61.2</v>
      </c>
      <c r="H18" s="347">
        <f>IF(ISNUMBER(Regressions!H28),ROUND(Regressions!H28, 1), NA())</f>
        <v>27</v>
      </c>
      <c r="I18" s="244">
        <f>IF(ISNUMBER(Regressions!I28),ROUND(Regressions!I28, 1), NA())</f>
        <v>11.8</v>
      </c>
      <c r="J18" s="348">
        <f>IF(ISNUMBER(Regressions!K28),ROUND(Regressions!K28, 1), NA())</f>
        <v>100</v>
      </c>
      <c r="K18" s="346" t="e">
        <f>IF(ISNUMBER(Regressions!L28),ROUND(Regressions!L28, 1), NA())</f>
        <v>#N/A</v>
      </c>
      <c r="L18" s="245">
        <f>IF(ISNUMBER(Regressions!M28),ROUND(Regressions!M28, 1), NA())</f>
        <v>78.8</v>
      </c>
      <c r="M18" s="347" t="e">
        <f>IF(ISNUMBER(Regressions!N28),ROUND(Regressions!N28, 1), NA())</f>
        <v>#N/A</v>
      </c>
      <c r="N18" s="244" t="e">
        <f>IF(ISNUMBER(Regressions!O28),ROUND(Regressions!O28, 1), NA())</f>
        <v>#N/A</v>
      </c>
      <c r="O18" s="348" t="e">
        <f>IF(ISNUMBER(Regressions!Q28),ROUND(Regressions!Q28, 1), NA())</f>
        <v>#N/A</v>
      </c>
      <c r="P18" s="346" t="e">
        <f>IF(ISNUMBER(Regressions!R28),ROUND(Regressions!R28, 1), NA())</f>
        <v>#N/A</v>
      </c>
      <c r="Q18" s="222">
        <f>IF(ISNUMBER(Regressions!S28),ROUND(Regressions!S28, 1), NA())</f>
        <v>61.9</v>
      </c>
      <c r="R18" s="347" t="e">
        <f>IF(ISNUMBER(Regressions!T28),ROUND(Regressions!T28, 1), NA())</f>
        <v>#N/A</v>
      </c>
      <c r="S18" s="244" t="e">
        <f>IF(ISNUMBER(Regressions!U28),ROUND(Regressions!U28, 1), NA())</f>
        <v>#N/A</v>
      </c>
    </row>
    <row xmlns:x14ac="http://schemas.microsoft.com/office/spreadsheetml/2009/9/ac" r="19" x14ac:dyDescent="0.2">
      <c r="A19" s="343" t="str">
        <f>IF(ISBLANK(Regressions!A29), " ", Regressions!A29)</f>
        <v>Paraguay</v>
      </c>
      <c r="B19" s="344">
        <f>IF(ISBLANK(Regressions!B29), " ", Regressions!B29)</f>
        <v>2015</v>
      </c>
      <c r="C19" s="349" t="str">
        <f>IF(ISBLANK(Regressions!C29), " ", Regressions!C29)</f>
        <v>National</v>
      </c>
      <c r="D19" s="345">
        <f>IF(ISBLANK(Regressions!D29), " ", Regressions!D29)</f>
        <v>1867794</v>
      </c>
      <c r="E19" s="221" t="e">
        <f>IF(ISNUMBER(Regressions!E29),ROUND(Regressions!E29, 1), NA())</f>
        <v>#N/A</v>
      </c>
      <c r="F19" s="346">
        <f>IF(ISNUMBER(Regressions!F29),ROUND(Regressions!F29, 1), NA())</f>
        <v>90.4</v>
      </c>
      <c r="G19" s="243">
        <f>IF(ISNUMBER(Regressions!G29),ROUND(Regressions!G29, 1), NA())</f>
        <v>64</v>
      </c>
      <c r="H19" s="347">
        <f>IF(ISNUMBER(Regressions!H29),ROUND(Regressions!H29, 1), NA())</f>
        <v>26.4</v>
      </c>
      <c r="I19" s="244">
        <f>IF(ISNUMBER(Regressions!I29),ROUND(Regressions!I29, 1), NA())</f>
        <v>9.6</v>
      </c>
      <c r="J19" s="348">
        <f>IF(ISNUMBER(Regressions!K29),ROUND(Regressions!K29, 1), NA())</f>
        <v>100</v>
      </c>
      <c r="K19" s="346" t="e">
        <f>IF(ISNUMBER(Regressions!L29),ROUND(Regressions!L29, 1), NA())</f>
        <v>#N/A</v>
      </c>
      <c r="L19" s="245">
        <f>IF(ISNUMBER(Regressions!M29),ROUND(Regressions!M29, 1), NA())</f>
        <v>81</v>
      </c>
      <c r="M19" s="347" t="e">
        <f>IF(ISNUMBER(Regressions!N29),ROUND(Regressions!N29, 1), NA())</f>
        <v>#N/A</v>
      </c>
      <c r="N19" s="244" t="e">
        <f>IF(ISNUMBER(Regressions!O29),ROUND(Regressions!O29, 1), NA())</f>
        <v>#N/A</v>
      </c>
      <c r="O19" s="348" t="e">
        <f>IF(ISNUMBER(Regressions!Q29),ROUND(Regressions!Q29, 1), NA())</f>
        <v>#N/A</v>
      </c>
      <c r="P19" s="346" t="e">
        <f>IF(ISNUMBER(Regressions!R29),ROUND(Regressions!R29, 1), NA())</f>
        <v>#N/A</v>
      </c>
      <c r="Q19" s="222">
        <f>IF(ISNUMBER(Regressions!S29),ROUND(Regressions!S29, 1), NA())</f>
        <v>61.9</v>
      </c>
      <c r="R19" s="347" t="e">
        <f>IF(ISNUMBER(Regressions!T29),ROUND(Regressions!T29, 1), NA())</f>
        <v>#N/A</v>
      </c>
      <c r="S19" s="244" t="e">
        <f>IF(ISNUMBER(Regressions!U29),ROUND(Regressions!U29, 1), NA())</f>
        <v>#N/A</v>
      </c>
    </row>
    <row xmlns:x14ac="http://schemas.microsoft.com/office/spreadsheetml/2009/9/ac" r="20" x14ac:dyDescent="0.2">
      <c r="A20" s="343" t="str">
        <f>IF(ISBLANK(Regressions!A30), " ", Regressions!A30)</f>
        <v>Paraguay</v>
      </c>
      <c r="B20" s="344">
        <f>IF(ISBLANK(Regressions!B30), " ", Regressions!B30)</f>
        <v>2016</v>
      </c>
      <c r="C20" s="349" t="str">
        <f>IF(ISBLANK(Regressions!C30), " ", Regressions!C30)</f>
        <v>National</v>
      </c>
      <c r="D20" s="345">
        <f>IF(ISBLANK(Regressions!D30), " ", Regressions!D30)</f>
        <v>1862150</v>
      </c>
      <c r="E20" s="221" t="e">
        <f>IF(ISNUMBER(Regressions!E30),ROUND(Regressions!E30, 1), NA())</f>
        <v>#N/A</v>
      </c>
      <c r="F20" s="346">
        <f>IF(ISNUMBER(Regressions!F30),ROUND(Regressions!F30, 1), NA())</f>
        <v>92.6</v>
      </c>
      <c r="G20" s="243">
        <f>IF(ISNUMBER(Regressions!G30),ROUND(Regressions!G30, 1), NA())</f>
        <v>66.7</v>
      </c>
      <c r="H20" s="347">
        <f>IF(ISNUMBER(Regressions!H30),ROUND(Regressions!H30, 1), NA())</f>
        <v>25.8</v>
      </c>
      <c r="I20" s="244">
        <f>IF(ISNUMBER(Regressions!I30),ROUND(Regressions!I30, 1), NA())</f>
        <v>7.4</v>
      </c>
      <c r="J20" s="348">
        <f>IF(ISNUMBER(Regressions!K30),ROUND(Regressions!K30, 1), NA())</f>
        <v>100</v>
      </c>
      <c r="K20" s="346" t="e">
        <f>IF(ISNUMBER(Regressions!L30),ROUND(Regressions!L30, 1), NA())</f>
        <v>#N/A</v>
      </c>
      <c r="L20" s="245">
        <f>IF(ISNUMBER(Regressions!M30),ROUND(Regressions!M30, 1), NA())</f>
        <v>83.2</v>
      </c>
      <c r="M20" s="347" t="e">
        <f>IF(ISNUMBER(Regressions!N30),ROUND(Regressions!N30, 1), NA())</f>
        <v>#N/A</v>
      </c>
      <c r="N20" s="244" t="e">
        <f>IF(ISNUMBER(Regressions!O30),ROUND(Regressions!O30, 1), NA())</f>
        <v>#N/A</v>
      </c>
      <c r="O20" s="348" t="e">
        <f>IF(ISNUMBER(Regressions!Q30),ROUND(Regressions!Q30, 1), NA())</f>
        <v>#N/A</v>
      </c>
      <c r="P20" s="346" t="e">
        <f>IF(ISNUMBER(Regressions!R30),ROUND(Regressions!R30, 1), NA())</f>
        <v>#N/A</v>
      </c>
      <c r="Q20" s="222">
        <f>IF(ISNUMBER(Regressions!S30),ROUND(Regressions!S30, 1), NA())</f>
        <v>61.9</v>
      </c>
      <c r="R20" s="347" t="e">
        <f>IF(ISNUMBER(Regressions!T30),ROUND(Regressions!T30, 1), NA())</f>
        <v>#N/A</v>
      </c>
      <c r="S20" s="244" t="e">
        <f>IF(ISNUMBER(Regressions!U30),ROUND(Regressions!U30, 1), NA())</f>
        <v>#N/A</v>
      </c>
    </row>
    <row xmlns:x14ac="http://schemas.microsoft.com/office/spreadsheetml/2009/9/ac" r="21" x14ac:dyDescent="0.2">
      <c r="A21" s="343" t="str">
        <f>IF(ISBLANK(Regressions!A31), " ", Regressions!A31)</f>
        <v>Paraguay</v>
      </c>
      <c r="B21" s="344">
        <f>IF(ISBLANK(Regressions!B31), " ", Regressions!B31)</f>
        <v>2017</v>
      </c>
      <c r="C21" s="349" t="str">
        <f>IF(ISBLANK(Regressions!C31), " ", Regressions!C31)</f>
        <v>National</v>
      </c>
      <c r="D21" s="345">
        <f>IF(ISBLANK(Regressions!D31), " ", Regressions!D31)</f>
        <v>1860327</v>
      </c>
      <c r="E21" s="221" t="e">
        <f>IF(ISNUMBER(Regressions!E31),ROUND(Regressions!E31, 1), NA())</f>
        <v>#N/A</v>
      </c>
      <c r="F21" s="346">
        <f>IF(ISNUMBER(Regressions!F31),ROUND(Regressions!F31, 1), NA())</f>
        <v>94.8</v>
      </c>
      <c r="G21" s="243">
        <f>IF(ISNUMBER(Regressions!G31),ROUND(Regressions!G31, 1), NA())</f>
        <v>69.5</v>
      </c>
      <c r="H21" s="347">
        <f>IF(ISNUMBER(Regressions!H31),ROUND(Regressions!H31, 1), NA())</f>
        <v>25.3</v>
      </c>
      <c r="I21" s="244">
        <f>IF(ISNUMBER(Regressions!I31),ROUND(Regressions!I31, 1), NA())</f>
        <v>5.2</v>
      </c>
      <c r="J21" s="348">
        <f>IF(ISNUMBER(Regressions!K31),ROUND(Regressions!K31, 1), NA())</f>
        <v>100</v>
      </c>
      <c r="K21" s="346" t="e">
        <f>IF(ISNUMBER(Regressions!L31),ROUND(Regressions!L31, 1), NA())</f>
        <v>#N/A</v>
      </c>
      <c r="L21" s="245">
        <f>IF(ISNUMBER(Regressions!M31),ROUND(Regressions!M31, 1), NA())</f>
        <v>85.3</v>
      </c>
      <c r="M21" s="347" t="e">
        <f>IF(ISNUMBER(Regressions!N31),ROUND(Regressions!N31, 1), NA())</f>
        <v>#N/A</v>
      </c>
      <c r="N21" s="244" t="e">
        <f>IF(ISNUMBER(Regressions!O31),ROUND(Regressions!O31, 1), NA())</f>
        <v>#N/A</v>
      </c>
      <c r="O21" s="348" t="e">
        <f>IF(ISNUMBER(Regressions!Q31),ROUND(Regressions!Q31, 1), NA())</f>
        <v>#N/A</v>
      </c>
      <c r="P21" s="346" t="e">
        <f>IF(ISNUMBER(Regressions!R31),ROUND(Regressions!R31, 1), NA())</f>
        <v>#N/A</v>
      </c>
      <c r="Q21" s="222">
        <f>IF(ISNUMBER(Regressions!S31),ROUND(Regressions!S31, 1), NA())</f>
        <v>61.9</v>
      </c>
      <c r="R21" s="347" t="e">
        <f>IF(ISNUMBER(Regressions!T31),ROUND(Regressions!T31, 1), NA())</f>
        <v>#N/A</v>
      </c>
      <c r="S21" s="244" t="e">
        <f>IF(ISNUMBER(Regressions!U31),ROUND(Regressions!U31, 1), NA())</f>
        <v>#N/A</v>
      </c>
    </row>
    <row xmlns:x14ac="http://schemas.microsoft.com/office/spreadsheetml/2009/9/ac" r="22" x14ac:dyDescent="0.2">
      <c r="A22" s="343" t="str">
        <f>IF(ISBLANK(Regressions!A32), " ", Regressions!A32)</f>
        <v>Paraguay</v>
      </c>
      <c r="B22" s="344">
        <f>IF(ISBLANK(Regressions!B32), " ", Regressions!B32)</f>
        <v>2018</v>
      </c>
      <c r="C22" s="349" t="str">
        <f>IF(ISBLANK(Regressions!C32), " ", Regressions!C32)</f>
        <v>National</v>
      </c>
      <c r="D22" s="345">
        <f>IF(ISBLANK(Regressions!D32), " ", Regressions!D32)</f>
        <v>1862419</v>
      </c>
      <c r="E22" s="221" t="e">
        <f>IF(ISNUMBER(Regressions!E32),ROUND(Regressions!E32, 1), NA())</f>
        <v>#N/A</v>
      </c>
      <c r="F22" s="346">
        <f>IF(ISNUMBER(Regressions!F32),ROUND(Regressions!F32, 1), NA())</f>
        <v>97</v>
      </c>
      <c r="G22" s="243">
        <f>IF(ISNUMBER(Regressions!G32),ROUND(Regressions!G32, 1), NA())</f>
        <v>72.3</v>
      </c>
      <c r="H22" s="347">
        <f>IF(ISNUMBER(Regressions!H32),ROUND(Regressions!H32, 1), NA())</f>
        <v>24.7</v>
      </c>
      <c r="I22" s="244">
        <f>IF(ISNUMBER(Regressions!I32),ROUND(Regressions!I32, 1), NA())</f>
        <v>3</v>
      </c>
      <c r="J22" s="348">
        <f>IF(ISNUMBER(Regressions!K32),ROUND(Regressions!K32, 1), NA())</f>
        <v>100</v>
      </c>
      <c r="K22" s="346" t="e">
        <f>IF(ISNUMBER(Regressions!L32),ROUND(Regressions!L32, 1), NA())</f>
        <v>#N/A</v>
      </c>
      <c r="L22" s="245">
        <f>IF(ISNUMBER(Regressions!M32),ROUND(Regressions!M32, 1), NA())</f>
        <v>87.5</v>
      </c>
      <c r="M22" s="347" t="e">
        <f>IF(ISNUMBER(Regressions!N32),ROUND(Regressions!N32, 1), NA())</f>
        <v>#N/A</v>
      </c>
      <c r="N22" s="244" t="e">
        <f>IF(ISNUMBER(Regressions!O32),ROUND(Regressions!O32, 1), NA())</f>
        <v>#N/A</v>
      </c>
      <c r="O22" s="348" t="e">
        <f>IF(ISNUMBER(Regressions!Q32),ROUND(Regressions!Q32, 1), NA())</f>
        <v>#N/A</v>
      </c>
      <c r="P22" s="346" t="e">
        <f>IF(ISNUMBER(Regressions!R32),ROUND(Regressions!R32, 1), NA())</f>
        <v>#N/A</v>
      </c>
      <c r="Q22" s="222">
        <f>IF(ISNUMBER(Regressions!S32),ROUND(Regressions!S32, 1), NA())</f>
        <v>61.9</v>
      </c>
      <c r="R22" s="347" t="e">
        <f>IF(ISNUMBER(Regressions!T32),ROUND(Regressions!T32, 1), NA())</f>
        <v>#N/A</v>
      </c>
      <c r="S22" s="244" t="e">
        <f>IF(ISNUMBER(Regressions!U32),ROUND(Regressions!U32, 1), NA())</f>
        <v>#N/A</v>
      </c>
    </row>
    <row xmlns:x14ac="http://schemas.microsoft.com/office/spreadsheetml/2009/9/ac" r="23" x14ac:dyDescent="0.2">
      <c r="A23" s="343" t="str">
        <f>IF(ISBLANK(Regressions!A33), " ", Regressions!A33)</f>
        <v>Paraguay</v>
      </c>
      <c r="B23" s="344">
        <f>IF(ISBLANK(Regressions!B33), " ", Regressions!B33)</f>
        <v>2019</v>
      </c>
      <c r="C23" s="349" t="str">
        <f>IF(ISBLANK(Regressions!C33), " ", Regressions!C33)</f>
        <v>National</v>
      </c>
      <c r="D23" s="345">
        <f>IF(ISBLANK(Regressions!D33), " ", Regressions!D33)</f>
        <v>1867938</v>
      </c>
      <c r="E23" s="221" t="e">
        <f>IF(ISNUMBER(Regressions!E33),ROUND(Regressions!E33, 1), NA())</f>
        <v>#N/A</v>
      </c>
      <c r="F23" s="346">
        <f>IF(ISNUMBER(Regressions!F33),ROUND(Regressions!F33, 1), NA())</f>
        <v>99.2</v>
      </c>
      <c r="G23" s="243">
        <f>IF(ISNUMBER(Regressions!G33),ROUND(Regressions!G33, 1), NA())</f>
        <v>72.3</v>
      </c>
      <c r="H23" s="347">
        <f>IF(ISNUMBER(Regressions!H33),ROUND(Regressions!H33, 1), NA())</f>
        <v>26.9</v>
      </c>
      <c r="I23" s="244">
        <f>IF(ISNUMBER(Regressions!I33),ROUND(Regressions!I33, 1), NA())</f>
        <v>0.8</v>
      </c>
      <c r="J23" s="348">
        <f>IF(ISNUMBER(Regressions!K33),ROUND(Regressions!K33, 1), NA())</f>
        <v>100</v>
      </c>
      <c r="K23" s="346" t="e">
        <f>IF(ISNUMBER(Regressions!L33),ROUND(Regressions!L33, 1), NA())</f>
        <v>#N/A</v>
      </c>
      <c r="L23" s="245">
        <f>IF(ISNUMBER(Regressions!M33),ROUND(Regressions!M33, 1), NA())</f>
        <v>89.7</v>
      </c>
      <c r="M23" s="347" t="e">
        <f>IF(ISNUMBER(Regressions!N33),ROUND(Regressions!N33, 1), NA())</f>
        <v>#N/A</v>
      </c>
      <c r="N23" s="244" t="e">
        <f>IF(ISNUMBER(Regressions!O33),ROUND(Regressions!O33, 1), NA())</f>
        <v>#N/A</v>
      </c>
      <c r="O23" s="348" t="e">
        <f>IF(ISNUMBER(Regressions!Q33),ROUND(Regressions!Q33, 1), NA())</f>
        <v>#N/A</v>
      </c>
      <c r="P23" s="346" t="e">
        <f>IF(ISNUMBER(Regressions!R33),ROUND(Regressions!R33, 1), NA())</f>
        <v>#N/A</v>
      </c>
      <c r="Q23" s="222">
        <f>IF(ISNUMBER(Regressions!S33),ROUND(Regressions!S33, 1), NA())</f>
        <v>61.9</v>
      </c>
      <c r="R23" s="347" t="e">
        <f>IF(ISNUMBER(Regressions!T33),ROUND(Regressions!T33, 1), NA())</f>
        <v>#N/A</v>
      </c>
      <c r="S23" s="244" t="e">
        <f>IF(ISNUMBER(Regressions!U33),ROUND(Regressions!U33, 1), NA())</f>
        <v>#N/A</v>
      </c>
    </row>
    <row xmlns:x14ac="http://schemas.microsoft.com/office/spreadsheetml/2009/9/ac" r="24" x14ac:dyDescent="0.2">
      <c r="A24" s="343" t="str">
        <f>IF(ISBLANK(Regressions!A34), " ", Regressions!A34)</f>
        <v>Paraguay</v>
      </c>
      <c r="B24" s="344">
        <f>IF(ISBLANK(Regressions!B34), " ", Regressions!B34)</f>
        <v>2020</v>
      </c>
      <c r="C24" s="349" t="str">
        <f>IF(ISBLANK(Regressions!C34), " ", Regressions!C34)</f>
        <v>National</v>
      </c>
      <c r="D24" s="345">
        <f>IF(ISBLANK(Regressions!D34), " ", Regressions!D34)</f>
        <v>1876249</v>
      </c>
      <c r="E24" s="221" t="e">
        <f>IF(ISNUMBER(Regressions!E34),ROUND(Regressions!E34, 1), NA())</f>
        <v>#N/A</v>
      </c>
      <c r="F24" s="346">
        <f>IF(ISNUMBER(Regressions!F34),ROUND(Regressions!F34, 1), NA())</f>
        <v>100</v>
      </c>
      <c r="G24" s="243">
        <f>IF(ISNUMBER(Regressions!G34),ROUND(Regressions!G34, 1), NA())</f>
        <v>72.3</v>
      </c>
      <c r="H24" s="347">
        <f>IF(ISNUMBER(Regressions!H34),ROUND(Regressions!H34, 1), NA())</f>
        <v>27.7</v>
      </c>
      <c r="I24" s="244">
        <f>IF(ISNUMBER(Regressions!I34),ROUND(Regressions!I34, 1), NA())</f>
        <v>0</v>
      </c>
      <c r="J24" s="348">
        <f>IF(ISNUMBER(Regressions!K34),ROUND(Regressions!K34, 1), NA())</f>
        <v>100</v>
      </c>
      <c r="K24" s="346" t="e">
        <f>IF(ISNUMBER(Regressions!L34),ROUND(Regressions!L34, 1), NA())</f>
        <v>#N/A</v>
      </c>
      <c r="L24" s="245">
        <f>IF(ISNUMBER(Regressions!M34),ROUND(Regressions!M34, 1), NA())</f>
        <v>91.9</v>
      </c>
      <c r="M24" s="347" t="e">
        <f>IF(ISNUMBER(Regressions!N34),ROUND(Regressions!N34, 1), NA())</f>
        <v>#N/A</v>
      </c>
      <c r="N24" s="244" t="e">
        <f>IF(ISNUMBER(Regressions!O34),ROUND(Regressions!O34, 1), NA())</f>
        <v>#N/A</v>
      </c>
      <c r="O24" s="348" t="e">
        <f>IF(ISNUMBER(Regressions!Q34),ROUND(Regressions!Q34, 1), NA())</f>
        <v>#N/A</v>
      </c>
      <c r="P24" s="346" t="e">
        <f>IF(ISNUMBER(Regressions!R34),ROUND(Regressions!R34, 1), NA())</f>
        <v>#N/A</v>
      </c>
      <c r="Q24" s="222">
        <f>IF(ISNUMBER(Regressions!S34),ROUND(Regressions!S34, 1), NA())</f>
        <v>61.9</v>
      </c>
      <c r="R24" s="347" t="e">
        <f>IF(ISNUMBER(Regressions!T34),ROUND(Regressions!T34, 1), NA())</f>
        <v>#N/A</v>
      </c>
      <c r="S24" s="244" t="e">
        <f>IF(ISNUMBER(Regressions!U34),ROUND(Regressions!U34, 1), NA())</f>
        <v>#N/A</v>
      </c>
    </row>
    <row xmlns:x14ac="http://schemas.microsoft.com/office/spreadsheetml/2009/9/ac" r="25" x14ac:dyDescent="0.2">
      <c r="A25" s="401" t="str">
        <f>IF(ISBLANK(Regressions!A35), " ", Regressions!A35)</f>
        <v>Paraguay</v>
      </c>
      <c r="B25" s="402">
        <f>IF(ISBLANK(Regressions!B35), " ", Regressions!B35)</f>
        <v>2021</v>
      </c>
      <c r="C25" s="403" t="str">
        <f>IF(ISBLANK(Regressions!C35), " ", Regressions!C35)</f>
        <v>National</v>
      </c>
      <c r="D25" s="404">
        <f>IF(ISBLANK(Regressions!D35), " ", Regressions!D35)</f>
        <v>1889088</v>
      </c>
      <c r="E25" s="407" t="e">
        <f>IF(ISNUMBER(Regressions!E35),ROUND(Regressions!E35, 1), NA())</f>
        <v>#N/A</v>
      </c>
      <c r="F25" s="405">
        <f>IF(ISNUMBER(Regressions!F35),ROUND(Regressions!F35, 1), NA())</f>
        <v>100</v>
      </c>
      <c r="G25" s="408">
        <f>IF(ISNUMBER(Regressions!G35),ROUND(Regressions!G35, 1), NA())</f>
        <v>72.3</v>
      </c>
      <c r="H25" s="406">
        <f>IF(ISNUMBER(Regressions!H35),ROUND(Regressions!H35, 1), NA())</f>
        <v>27.7</v>
      </c>
      <c r="I25" s="409">
        <f>IF(ISNUMBER(Regressions!I35),ROUND(Regressions!I35, 1), NA())</f>
        <v>0</v>
      </c>
      <c r="J25" s="407">
        <f>IF(ISNUMBER(Regressions!K35),ROUND(Regressions!K35, 1), NA())</f>
        <v>100</v>
      </c>
      <c r="K25" s="405" t="e">
        <f>IF(ISNUMBER(Regressions!L35),ROUND(Regressions!L35, 1), NA())</f>
        <v>#N/A</v>
      </c>
      <c r="L25" s="410">
        <f>IF(ISNUMBER(Regressions!M35),ROUND(Regressions!M35, 1), NA())</f>
        <v>94.1</v>
      </c>
      <c r="M25" s="406" t="e">
        <f>IF(ISNUMBER(Regressions!N35),ROUND(Regressions!N35, 1), NA())</f>
        <v>#N/A</v>
      </c>
      <c r="N25" s="409" t="e">
        <f>IF(ISNUMBER(Regressions!O35),ROUND(Regressions!O35, 1), NA())</f>
        <v>#N/A</v>
      </c>
      <c r="O25" s="407" t="e">
        <f>IF(ISNUMBER(Regressions!Q35),ROUND(Regressions!Q35, 1), NA())</f>
        <v>#N/A</v>
      </c>
      <c r="P25" s="405" t="e">
        <f>IF(ISNUMBER(Regressions!R35),ROUND(Regressions!R35, 1), NA())</f>
        <v>#N/A</v>
      </c>
      <c r="Q25" s="411" t="e">
        <f>IF(ISNUMBER(Regressions!S35),ROUND(Regressions!S35, 1), NA())</f>
        <v>#N/A</v>
      </c>
      <c r="R25" s="406" t="e">
        <f>IF(ISNUMBER(Regressions!T35),ROUND(Regressions!T35, 1), NA())</f>
        <v>#N/A</v>
      </c>
      <c r="S25" s="409" t="e">
        <f>IF(ISNUMBER(Regressions!U35),ROUND(Regressions!U35, 1), NA())</f>
        <v>#N/A</v>
      </c>
      <c r="T25" s="400"/>
      <c r="U25" s="400"/>
      <c r="V25" s="400"/>
      <c r="W25" s="400"/>
      <c r="X25" s="400"/>
      <c r="Y25" s="400"/>
      <c r="Z25" s="400"/>
      <c r="AA25" s="400"/>
      <c r="AB25" s="400"/>
      <c r="AC25" s="400"/>
    </row>
    <row xmlns:x14ac="http://schemas.microsoft.com/office/spreadsheetml/2009/9/ac" r="26" x14ac:dyDescent="0.2">
      <c r="A26" s="343" t="str">
        <f>IF(ISBLANK(Regressions!A36), " ", Regressions!A36)</f>
        <v>Paraguay</v>
      </c>
      <c r="B26" s="344">
        <f>IF(ISBLANK(Regressions!B36), " ", Regressions!B36)</f>
        <v>2022</v>
      </c>
      <c r="C26" s="349" t="str">
        <f>IF(ISBLANK(Regressions!C36), " ", Regressions!C36)</f>
        <v>National</v>
      </c>
      <c r="D26" s="345">
        <f>IF(ISBLANK(Regressions!D36), " ", Regressions!D36)</f>
        <v>1902601</v>
      </c>
      <c r="E26" s="221" t="e">
        <f>IF(ISNUMBER(Regressions!E36),ROUND(Regressions!E36, 1), NA())</f>
        <v>#N/A</v>
      </c>
      <c r="F26" s="346">
        <f>IF(ISNUMBER(Regressions!F36),ROUND(Regressions!F36, 1), NA())</f>
        <v>100</v>
      </c>
      <c r="G26" s="243">
        <f>IF(ISNUMBER(Regressions!G36),ROUND(Regressions!G36, 1), NA())</f>
        <v>72.3</v>
      </c>
      <c r="H26" s="347">
        <f>IF(ISNUMBER(Regressions!H36),ROUND(Regressions!H36, 1), NA())</f>
        <v>27.7</v>
      </c>
      <c r="I26" s="244">
        <f>IF(ISNUMBER(Regressions!I36),ROUND(Regressions!I36, 1), NA())</f>
        <v>0</v>
      </c>
      <c r="J26" s="348">
        <f>IF(ISNUMBER(Regressions!K36),ROUND(Regressions!K36, 1), NA())</f>
        <v>100</v>
      </c>
      <c r="K26" s="346" t="e">
        <f>IF(ISNUMBER(Regressions!L36),ROUND(Regressions!L36, 1), NA())</f>
        <v>#N/A</v>
      </c>
      <c r="L26" s="245">
        <f>IF(ISNUMBER(Regressions!M36),ROUND(Regressions!M36, 1), NA())</f>
        <v>94.1</v>
      </c>
      <c r="M26" s="347" t="e">
        <f>IF(ISNUMBER(Regressions!N36),ROUND(Regressions!N36, 1), NA())</f>
        <v>#N/A</v>
      </c>
      <c r="N26" s="244" t="e">
        <f>IF(ISNUMBER(Regressions!O36),ROUND(Regressions!O36, 1), NA())</f>
        <v>#N/A</v>
      </c>
      <c r="O26" s="348" t="e">
        <f>IF(ISNUMBER(Regressions!Q36),ROUND(Regressions!Q36, 1), NA())</f>
        <v>#N/A</v>
      </c>
      <c r="P26" s="346" t="e">
        <f>IF(ISNUMBER(Regressions!R36),ROUND(Regressions!R36, 1), NA())</f>
        <v>#N/A</v>
      </c>
      <c r="Q26" s="222" t="e">
        <f>IF(ISNUMBER(Regressions!S36),ROUND(Regressions!S36, 1), NA())</f>
        <v>#N/A</v>
      </c>
      <c r="R26" s="347" t="e">
        <f>IF(ISNUMBER(Regressions!T36),ROUND(Regressions!T36, 1), NA())</f>
        <v>#N/A</v>
      </c>
      <c r="S26" s="244" t="e">
        <f>IF(ISNUMBER(Regressions!U36),ROUND(Regressions!U36, 1), NA())</f>
        <v>#N/A</v>
      </c>
    </row>
    <row xmlns:x14ac="http://schemas.microsoft.com/office/spreadsheetml/2009/9/ac" r="27" x14ac:dyDescent="0.2">
      <c r="A27" s="350" t="str">
        <f>IF(ISBLANK(Regressions!A37), " ", Regressions!A37)</f>
        <v>Paraguay</v>
      </c>
      <c r="B27" s="351">
        <f>IF(ISBLANK(Regressions!B37), " ", Regressions!B37)</f>
        <v>2023</v>
      </c>
      <c r="C27" s="352" t="str">
        <f>IF(ISBLANK(Regressions!C37), " ", Regressions!C37)</f>
        <v>National</v>
      </c>
      <c r="D27" s="353">
        <f>IF(ISBLANK(Regressions!D37), " ", Regressions!D37)</f>
        <v>1917198</v>
      </c>
      <c r="E27" s="354" t="e">
        <f>IF(ISNUMBER(Regressions!E37),ROUND(Regressions!E37, 1), NA())</f>
        <v>#N/A</v>
      </c>
      <c r="F27" s="355">
        <f>IF(ISNUMBER(Regressions!F37),ROUND(Regressions!F37, 1), NA())</f>
        <v>100</v>
      </c>
      <c r="G27" s="356" t="e">
        <f>IF(ISNUMBER(Regressions!G37),ROUND(Regressions!G37, 1), NA())</f>
        <v>#N/A</v>
      </c>
      <c r="H27" s="357" t="e">
        <f>IF(ISNUMBER(Regressions!H37),ROUND(Regressions!H37, 1), NA())</f>
        <v>#N/A</v>
      </c>
      <c r="I27" s="358">
        <f>IF(ISNUMBER(Regressions!I37),ROUND(Regressions!I37, 1), NA())</f>
        <v>0</v>
      </c>
      <c r="J27" s="359">
        <f>IF(ISNUMBER(Regressions!K37),ROUND(Regressions!K37, 1), NA())</f>
        <v>100</v>
      </c>
      <c r="K27" s="355" t="e">
        <f>IF(ISNUMBER(Regressions!L37),ROUND(Regressions!L37, 1), NA())</f>
        <v>#N/A</v>
      </c>
      <c r="L27" s="360">
        <f>IF(ISNUMBER(Regressions!M37),ROUND(Regressions!M37, 1), NA())</f>
        <v>94.1</v>
      </c>
      <c r="M27" s="357" t="e">
        <f>IF(ISNUMBER(Regressions!N37),ROUND(Regressions!N37, 1), NA())</f>
        <v>#N/A</v>
      </c>
      <c r="N27" s="358" t="e">
        <f>IF(ISNUMBER(Regressions!O37),ROUND(Regressions!O37, 1), NA())</f>
        <v>#N/A</v>
      </c>
      <c r="O27" s="359" t="e">
        <f>IF(ISNUMBER(Regressions!Q37),ROUND(Regressions!Q37, 1), NA())</f>
        <v>#N/A</v>
      </c>
      <c r="P27" s="355" t="e">
        <f>IF(ISNUMBER(Regressions!R37),ROUND(Regressions!R37, 1), NA())</f>
        <v>#N/A</v>
      </c>
      <c r="Q27" s="361" t="e">
        <f>IF(ISNUMBER(Regressions!S37),ROUND(Regressions!S37, 1), NA())</f>
        <v>#N/A</v>
      </c>
      <c r="R27" s="357" t="e">
        <f>IF(ISNUMBER(Regressions!T37),ROUND(Regressions!T37, 1), NA())</f>
        <v>#N/A</v>
      </c>
      <c r="S27" s="358" t="e">
        <f>IF(ISNUMBER(Regressions!U37),ROUND(Regressions!U37, 1), NA())</f>
        <v>#N/A</v>
      </c>
    </row>
    <row xmlns:x14ac="http://schemas.microsoft.com/office/spreadsheetml/2009/9/ac" r="28" hidden="true" x14ac:dyDescent="0.2">
      <c r="A28" s="343" t="str">
        <f>IF(ISBLANK(Regressions!A38), " ", Regressions!A38)</f>
        <v>Paraguay</v>
      </c>
      <c r="B28" s="344">
        <f>IF(ISBLANK(Regressions!B38), " ", Regressions!B38)</f>
        <v>2024</v>
      </c>
      <c r="C28" s="349" t="str">
        <f>IF(ISBLANK(Regressions!C38), " ", Regressions!C38)</f>
        <v>National</v>
      </c>
      <c r="D28" s="345" t="str">
        <f>IF(ISBLANK(Regressions!D38), " ", Regressions!D38)</f>
        <v> </v>
      </c>
      <c r="E28" s="221" t="e">
        <f>IF(ISNUMBER(Regressions!E38),ROUND(Regressions!E38, 1), NA())</f>
        <v>#N/A</v>
      </c>
      <c r="F28" s="346" t="e">
        <f>IF(ISNUMBER(Regressions!F38),ROUND(Regressions!F38, 1), NA())</f>
        <v>#N/A</v>
      </c>
      <c r="G28" s="243" t="e">
        <f>IF(ISNUMBER(Regressions!G38),ROUND(Regressions!G38, 1), NA())</f>
        <v>#N/A</v>
      </c>
      <c r="H28" s="347" t="e">
        <f>IF(ISNUMBER(Regressions!H38),ROUND(Regressions!H38, 1), NA())</f>
        <v>#N/A</v>
      </c>
      <c r="I28" s="244" t="e">
        <f>IF(ISNUMBER(Regressions!I38),ROUND(Regressions!I38, 1), NA())</f>
        <v>#N/A</v>
      </c>
      <c r="J28" s="348" t="e">
        <f>IF(ISNUMBER(Regressions!K38),ROUND(Regressions!K38, 1), NA())</f>
        <v>#N/A</v>
      </c>
      <c r="K28" s="346" t="e">
        <f>IF(ISNUMBER(Regressions!L38),ROUND(Regressions!L38, 1), NA())</f>
        <v>#N/A</v>
      </c>
      <c r="L28" s="245" t="e">
        <f>IF(ISNUMBER(Regressions!M38),ROUND(Regressions!M38, 1), NA())</f>
        <v>#N/A</v>
      </c>
      <c r="M28" s="347" t="e">
        <f>IF(ISNUMBER(Regressions!N38),ROUND(Regressions!N38, 1), NA())</f>
        <v>#N/A</v>
      </c>
      <c r="N28" s="244" t="e">
        <f>IF(ISNUMBER(Regressions!O38),ROUND(Regressions!O38, 1), NA())</f>
        <v>#N/A</v>
      </c>
      <c r="O28" s="348" t="e">
        <f>IF(ISNUMBER(Regressions!Q38),ROUND(Regressions!Q38, 1), NA())</f>
        <v>#N/A</v>
      </c>
      <c r="P28" s="346" t="e">
        <f>IF(ISNUMBER(Regressions!R38),ROUND(Regressions!R38, 1), NA())</f>
        <v>#N/A</v>
      </c>
      <c r="Q28" s="222" t="e">
        <f>IF(ISNUMBER(Regressions!S38),ROUND(Regressions!S38, 1), NA())</f>
        <v>#N/A</v>
      </c>
      <c r="R28" s="347" t="e">
        <f>IF(ISNUMBER(Regressions!T38),ROUND(Regressions!T38, 1), NA())</f>
        <v>#N/A</v>
      </c>
      <c r="S28" s="244" t="e">
        <f>IF(ISNUMBER(Regressions!U38),ROUND(Regressions!U38, 1), NA())</f>
        <v>#N/A</v>
      </c>
    </row>
    <row xmlns:x14ac="http://schemas.microsoft.com/office/spreadsheetml/2009/9/ac" r="29" hidden="true" x14ac:dyDescent="0.2">
      <c r="A29" s="343" t="str">
        <f>IF(ISBLANK(Regressions!A39), " ", Regressions!A39)</f>
        <v>Paraguay</v>
      </c>
      <c r="B29" s="344">
        <f>IF(ISBLANK(Regressions!B39), " ", Regressions!B39)</f>
        <v>2025</v>
      </c>
      <c r="C29" s="349" t="str">
        <f>IF(ISBLANK(Regressions!C39), " ", Regressions!C39)</f>
        <v>National</v>
      </c>
      <c r="D29" s="345" t="str">
        <f>IF(ISBLANK(Regressions!D39), " ", Regressions!D39)</f>
        <v> </v>
      </c>
      <c r="E29" s="221" t="e">
        <f>IF(ISNUMBER(Regressions!E39),ROUND(Regressions!E39, 1), NA())</f>
        <v>#N/A</v>
      </c>
      <c r="F29" s="346" t="e">
        <f>IF(ISNUMBER(Regressions!F39),ROUND(Regressions!F39, 1), NA())</f>
        <v>#N/A</v>
      </c>
      <c r="G29" s="243" t="e">
        <f>IF(ISNUMBER(Regressions!G39),ROUND(Regressions!G39, 1), NA())</f>
        <v>#N/A</v>
      </c>
      <c r="H29" s="347" t="e">
        <f>IF(ISNUMBER(Regressions!H39),ROUND(Regressions!H39, 1), NA())</f>
        <v>#N/A</v>
      </c>
      <c r="I29" s="244" t="e">
        <f>IF(ISNUMBER(Regressions!I39),ROUND(Regressions!I39, 1), NA())</f>
        <v>#N/A</v>
      </c>
      <c r="J29" s="348" t="e">
        <f>IF(ISNUMBER(Regressions!K39),ROUND(Regressions!K39, 1), NA())</f>
        <v>#N/A</v>
      </c>
      <c r="K29" s="346" t="e">
        <f>IF(ISNUMBER(Regressions!L39),ROUND(Regressions!L39, 1), NA())</f>
        <v>#N/A</v>
      </c>
      <c r="L29" s="245" t="e">
        <f>IF(ISNUMBER(Regressions!M39),ROUND(Regressions!M39, 1), NA())</f>
        <v>#N/A</v>
      </c>
      <c r="M29" s="347" t="e">
        <f>IF(ISNUMBER(Regressions!N39),ROUND(Regressions!N39, 1), NA())</f>
        <v>#N/A</v>
      </c>
      <c r="N29" s="244" t="e">
        <f>IF(ISNUMBER(Regressions!O39),ROUND(Regressions!O39, 1), NA())</f>
        <v>#N/A</v>
      </c>
      <c r="O29" s="348" t="e">
        <f>IF(ISNUMBER(Regressions!Q39),ROUND(Regressions!Q39, 1), NA())</f>
        <v>#N/A</v>
      </c>
      <c r="P29" s="346" t="e">
        <f>IF(ISNUMBER(Regressions!R39),ROUND(Regressions!R39, 1), NA())</f>
        <v>#N/A</v>
      </c>
      <c r="Q29" s="222" t="e">
        <f>IF(ISNUMBER(Regressions!S39),ROUND(Regressions!S39, 1), NA())</f>
        <v>#N/A</v>
      </c>
      <c r="R29" s="347" t="e">
        <f>IF(ISNUMBER(Regressions!T39),ROUND(Regressions!T39, 1), NA())</f>
        <v>#N/A</v>
      </c>
      <c r="S29" s="244" t="e">
        <f>IF(ISNUMBER(Regressions!U39),ROUND(Regressions!U39, 1), NA())</f>
        <v>#N/A</v>
      </c>
    </row>
    <row xmlns:x14ac="http://schemas.microsoft.com/office/spreadsheetml/2009/9/ac" r="30" hidden="true" x14ac:dyDescent="0.2">
      <c r="A30" s="343" t="str">
        <f>IF(ISBLANK(Regressions!A40), " ", Regressions!A40)</f>
        <v>Paraguay</v>
      </c>
      <c r="B30" s="344">
        <f>IF(ISBLANK(Regressions!B40), " ", Regressions!B40)</f>
        <v>2026</v>
      </c>
      <c r="C30" s="349" t="str">
        <f>IF(ISBLANK(Regressions!C40), " ", Regressions!C40)</f>
        <v>National</v>
      </c>
      <c r="D30" s="345" t="str">
        <f>IF(ISBLANK(Regressions!D40), " ", Regressions!D40)</f>
        <v> </v>
      </c>
      <c r="E30" s="221" t="e">
        <f>IF(ISNUMBER(Regressions!E40),ROUND(Regressions!E40, 1), NA())</f>
        <v>#N/A</v>
      </c>
      <c r="F30" s="346" t="e">
        <f>IF(ISNUMBER(Regressions!F40),ROUND(Regressions!F40, 1), NA())</f>
        <v>#N/A</v>
      </c>
      <c r="G30" s="243" t="e">
        <f>IF(ISNUMBER(Regressions!G40),ROUND(Regressions!G40, 1), NA())</f>
        <v>#N/A</v>
      </c>
      <c r="H30" s="347" t="e">
        <f>IF(ISNUMBER(Regressions!H40),ROUND(Regressions!H40, 1), NA())</f>
        <v>#N/A</v>
      </c>
      <c r="I30" s="244" t="e">
        <f>IF(ISNUMBER(Regressions!I40),ROUND(Regressions!I40, 1), NA())</f>
        <v>#N/A</v>
      </c>
      <c r="J30" s="348" t="e">
        <f>IF(ISNUMBER(Regressions!K40),ROUND(Regressions!K40, 1), NA())</f>
        <v>#N/A</v>
      </c>
      <c r="K30" s="346" t="e">
        <f>IF(ISNUMBER(Regressions!L40),ROUND(Regressions!L40, 1), NA())</f>
        <v>#N/A</v>
      </c>
      <c r="L30" s="245" t="e">
        <f>IF(ISNUMBER(Regressions!M40),ROUND(Regressions!M40, 1), NA())</f>
        <v>#N/A</v>
      </c>
      <c r="M30" s="347" t="e">
        <f>IF(ISNUMBER(Regressions!N40),ROUND(Regressions!N40, 1), NA())</f>
        <v>#N/A</v>
      </c>
      <c r="N30" s="244" t="e">
        <f>IF(ISNUMBER(Regressions!O40),ROUND(Regressions!O40, 1), NA())</f>
        <v>#N/A</v>
      </c>
      <c r="O30" s="348" t="e">
        <f>IF(ISNUMBER(Regressions!Q40),ROUND(Regressions!Q40, 1), NA())</f>
        <v>#N/A</v>
      </c>
      <c r="P30" s="346" t="e">
        <f>IF(ISNUMBER(Regressions!R40),ROUND(Regressions!R40, 1), NA())</f>
        <v>#N/A</v>
      </c>
      <c r="Q30" s="222" t="e">
        <f>IF(ISNUMBER(Regressions!S40),ROUND(Regressions!S40, 1), NA())</f>
        <v>#N/A</v>
      </c>
      <c r="R30" s="347" t="e">
        <f>IF(ISNUMBER(Regressions!T40),ROUND(Regressions!T40, 1), NA())</f>
        <v>#N/A</v>
      </c>
      <c r="S30" s="244" t="e">
        <f>IF(ISNUMBER(Regressions!U40),ROUND(Regressions!U40, 1), NA())</f>
        <v>#N/A</v>
      </c>
    </row>
    <row xmlns:x14ac="http://schemas.microsoft.com/office/spreadsheetml/2009/9/ac" r="31" hidden="true" x14ac:dyDescent="0.2">
      <c r="A31" s="343" t="str">
        <f>IF(ISBLANK(Regressions!A41), " ", Regressions!A41)</f>
        <v>Paraguay</v>
      </c>
      <c r="B31" s="344">
        <f>IF(ISBLANK(Regressions!B41), " ", Regressions!B41)</f>
        <v>2027</v>
      </c>
      <c r="C31" s="349" t="str">
        <f>IF(ISBLANK(Regressions!C41), " ", Regressions!C41)</f>
        <v>National</v>
      </c>
      <c r="D31" s="345" t="str">
        <f>IF(ISBLANK(Regressions!D41), " ", Regressions!D41)</f>
        <v> </v>
      </c>
      <c r="E31" s="221" t="e">
        <f>IF(ISNUMBER(Regressions!E41),ROUND(Regressions!E41, 1), NA())</f>
        <v>#N/A</v>
      </c>
      <c r="F31" s="346" t="e">
        <f>IF(ISNUMBER(Regressions!F41),ROUND(Regressions!F41, 1), NA())</f>
        <v>#N/A</v>
      </c>
      <c r="G31" s="243" t="e">
        <f>IF(ISNUMBER(Regressions!G41),ROUND(Regressions!G41, 1), NA())</f>
        <v>#N/A</v>
      </c>
      <c r="H31" s="347" t="e">
        <f>IF(ISNUMBER(Regressions!H41),ROUND(Regressions!H41, 1), NA())</f>
        <v>#N/A</v>
      </c>
      <c r="I31" s="244" t="e">
        <f>IF(ISNUMBER(Regressions!I41),ROUND(Regressions!I41, 1), NA())</f>
        <v>#N/A</v>
      </c>
      <c r="J31" s="348" t="e">
        <f>IF(ISNUMBER(Regressions!K41),ROUND(Regressions!K41, 1), NA())</f>
        <v>#N/A</v>
      </c>
      <c r="K31" s="346" t="e">
        <f>IF(ISNUMBER(Regressions!L41),ROUND(Regressions!L41, 1), NA())</f>
        <v>#N/A</v>
      </c>
      <c r="L31" s="245" t="e">
        <f>IF(ISNUMBER(Regressions!M41),ROUND(Regressions!M41, 1), NA())</f>
        <v>#N/A</v>
      </c>
      <c r="M31" s="347" t="e">
        <f>IF(ISNUMBER(Regressions!N41),ROUND(Regressions!N41, 1), NA())</f>
        <v>#N/A</v>
      </c>
      <c r="N31" s="244" t="e">
        <f>IF(ISNUMBER(Regressions!O41),ROUND(Regressions!O41, 1), NA())</f>
        <v>#N/A</v>
      </c>
      <c r="O31" s="348" t="e">
        <f>IF(ISNUMBER(Regressions!Q41),ROUND(Regressions!Q41, 1), NA())</f>
        <v>#N/A</v>
      </c>
      <c r="P31" s="346" t="e">
        <f>IF(ISNUMBER(Regressions!R41),ROUND(Regressions!R41, 1), NA())</f>
        <v>#N/A</v>
      </c>
      <c r="Q31" s="222" t="e">
        <f>IF(ISNUMBER(Regressions!S41),ROUND(Regressions!S41, 1), NA())</f>
        <v>#N/A</v>
      </c>
      <c r="R31" s="347" t="e">
        <f>IF(ISNUMBER(Regressions!T41),ROUND(Regressions!T41, 1), NA())</f>
        <v>#N/A</v>
      </c>
      <c r="S31" s="244" t="e">
        <f>IF(ISNUMBER(Regressions!U41),ROUND(Regressions!U41, 1), NA())</f>
        <v>#N/A</v>
      </c>
    </row>
    <row xmlns:x14ac="http://schemas.microsoft.com/office/spreadsheetml/2009/9/ac" r="32" hidden="true" x14ac:dyDescent="0.2">
      <c r="A32" s="343" t="str">
        <f>IF(ISBLANK(Regressions!A42), " ", Regressions!A42)</f>
        <v>Paraguay</v>
      </c>
      <c r="B32" s="344">
        <f>IF(ISBLANK(Regressions!B42), " ", Regressions!B42)</f>
        <v>2028</v>
      </c>
      <c r="C32" s="349" t="str">
        <f>IF(ISBLANK(Regressions!C42), " ", Regressions!C42)</f>
        <v>National</v>
      </c>
      <c r="D32" s="345" t="str">
        <f>IF(ISBLANK(Regressions!D42), " ", Regressions!D42)</f>
        <v> </v>
      </c>
      <c r="E32" s="221" t="e">
        <f>IF(ISNUMBER(Regressions!E42),ROUND(Regressions!E42, 1), NA())</f>
        <v>#N/A</v>
      </c>
      <c r="F32" s="346" t="e">
        <f>IF(ISNUMBER(Regressions!F42),ROUND(Regressions!F42, 1), NA())</f>
        <v>#N/A</v>
      </c>
      <c r="G32" s="243" t="e">
        <f>IF(ISNUMBER(Regressions!G42),ROUND(Regressions!G42, 1), NA())</f>
        <v>#N/A</v>
      </c>
      <c r="H32" s="347" t="e">
        <f>IF(ISNUMBER(Regressions!H42),ROUND(Regressions!H42, 1), NA())</f>
        <v>#N/A</v>
      </c>
      <c r="I32" s="244" t="e">
        <f>IF(ISNUMBER(Regressions!I42),ROUND(Regressions!I42, 1), NA())</f>
        <v>#N/A</v>
      </c>
      <c r="J32" s="348" t="e">
        <f>IF(ISNUMBER(Regressions!K42),ROUND(Regressions!K42, 1), NA())</f>
        <v>#N/A</v>
      </c>
      <c r="K32" s="346" t="e">
        <f>IF(ISNUMBER(Regressions!L42),ROUND(Regressions!L42, 1), NA())</f>
        <v>#N/A</v>
      </c>
      <c r="L32" s="245" t="e">
        <f>IF(ISNUMBER(Regressions!M42),ROUND(Regressions!M42, 1), NA())</f>
        <v>#N/A</v>
      </c>
      <c r="M32" s="347" t="e">
        <f>IF(ISNUMBER(Regressions!N42),ROUND(Regressions!N42, 1), NA())</f>
        <v>#N/A</v>
      </c>
      <c r="N32" s="244" t="e">
        <f>IF(ISNUMBER(Regressions!O42),ROUND(Regressions!O42, 1), NA())</f>
        <v>#N/A</v>
      </c>
      <c r="O32" s="348" t="e">
        <f>IF(ISNUMBER(Regressions!Q42),ROUND(Regressions!Q42, 1), NA())</f>
        <v>#N/A</v>
      </c>
      <c r="P32" s="346" t="e">
        <f>IF(ISNUMBER(Regressions!R42),ROUND(Regressions!R42, 1), NA())</f>
        <v>#N/A</v>
      </c>
      <c r="Q32" s="222" t="e">
        <f>IF(ISNUMBER(Regressions!S42),ROUND(Regressions!S42, 1), NA())</f>
        <v>#N/A</v>
      </c>
      <c r="R32" s="347" t="e">
        <f>IF(ISNUMBER(Regressions!T42),ROUND(Regressions!T42, 1), NA())</f>
        <v>#N/A</v>
      </c>
      <c r="S32" s="244" t="e">
        <f>IF(ISNUMBER(Regressions!U42),ROUND(Regressions!U42, 1), NA())</f>
        <v>#N/A</v>
      </c>
    </row>
    <row xmlns:x14ac="http://schemas.microsoft.com/office/spreadsheetml/2009/9/ac" r="33" hidden="true" x14ac:dyDescent="0.2">
      <c r="A33" s="343" t="str">
        <f>IF(ISBLANK(Regressions!A43), " ", Regressions!A43)</f>
        <v>Paraguay</v>
      </c>
      <c r="B33" s="344">
        <f>IF(ISBLANK(Regressions!B43), " ", Regressions!B43)</f>
        <v>2029</v>
      </c>
      <c r="C33" s="349" t="str">
        <f>IF(ISBLANK(Regressions!C43), " ", Regressions!C43)</f>
        <v>National</v>
      </c>
      <c r="D33" s="345" t="str">
        <f>IF(ISBLANK(Regressions!D43), " ", Regressions!D43)</f>
        <v> </v>
      </c>
      <c r="E33" s="221" t="e">
        <f>IF(ISNUMBER(Regressions!E43),ROUND(Regressions!E43, 1), NA())</f>
        <v>#N/A</v>
      </c>
      <c r="F33" s="346" t="e">
        <f>IF(ISNUMBER(Regressions!F43),ROUND(Regressions!F43, 1), NA())</f>
        <v>#N/A</v>
      </c>
      <c r="G33" s="243" t="e">
        <f>IF(ISNUMBER(Regressions!G43),ROUND(Regressions!G43, 1), NA())</f>
        <v>#N/A</v>
      </c>
      <c r="H33" s="347" t="e">
        <f>IF(ISNUMBER(Regressions!H43),ROUND(Regressions!H43, 1), NA())</f>
        <v>#N/A</v>
      </c>
      <c r="I33" s="244" t="e">
        <f>IF(ISNUMBER(Regressions!I43),ROUND(Regressions!I43, 1), NA())</f>
        <v>#N/A</v>
      </c>
      <c r="J33" s="348" t="e">
        <f>IF(ISNUMBER(Regressions!K43),ROUND(Regressions!K43, 1), NA())</f>
        <v>#N/A</v>
      </c>
      <c r="K33" s="346" t="e">
        <f>IF(ISNUMBER(Regressions!L43),ROUND(Regressions!L43, 1), NA())</f>
        <v>#N/A</v>
      </c>
      <c r="L33" s="245" t="e">
        <f>IF(ISNUMBER(Regressions!M43),ROUND(Regressions!M43, 1), NA())</f>
        <v>#N/A</v>
      </c>
      <c r="M33" s="347" t="e">
        <f>IF(ISNUMBER(Regressions!N43),ROUND(Regressions!N43, 1), NA())</f>
        <v>#N/A</v>
      </c>
      <c r="N33" s="244" t="e">
        <f>IF(ISNUMBER(Regressions!O43),ROUND(Regressions!O43, 1), NA())</f>
        <v>#N/A</v>
      </c>
      <c r="O33" s="348" t="e">
        <f>IF(ISNUMBER(Regressions!Q43),ROUND(Regressions!Q43, 1), NA())</f>
        <v>#N/A</v>
      </c>
      <c r="P33" s="346" t="e">
        <f>IF(ISNUMBER(Regressions!R43),ROUND(Regressions!R43, 1), NA())</f>
        <v>#N/A</v>
      </c>
      <c r="Q33" s="222" t="e">
        <f>IF(ISNUMBER(Regressions!S43),ROUND(Regressions!S43, 1), NA())</f>
        <v>#N/A</v>
      </c>
      <c r="R33" s="347" t="e">
        <f>IF(ISNUMBER(Regressions!T43),ROUND(Regressions!T43, 1), NA())</f>
        <v>#N/A</v>
      </c>
      <c r="S33" s="244" t="e">
        <f>IF(ISNUMBER(Regressions!U43),ROUND(Regressions!U43, 1), NA())</f>
        <v>#N/A</v>
      </c>
    </row>
    <row xmlns:x14ac="http://schemas.microsoft.com/office/spreadsheetml/2009/9/ac" r="34" hidden="true" x14ac:dyDescent="0.2">
      <c r="A34" s="343" t="str">
        <f>IF(ISBLANK(Regressions!A44), " ", Regressions!A44)</f>
        <v>Paraguay</v>
      </c>
      <c r="B34" s="344">
        <f>IF(ISBLANK(Regressions!B44), " ", Regressions!B44)</f>
        <v>2030</v>
      </c>
      <c r="C34" s="349" t="str">
        <f>IF(ISBLANK(Regressions!C44), " ", Regressions!C44)</f>
        <v>National</v>
      </c>
      <c r="D34" s="345" t="str">
        <f>IF(ISBLANK(Regressions!D44), " ", Regressions!D44)</f>
        <v> </v>
      </c>
      <c r="E34" s="221" t="e">
        <f>IF(ISNUMBER(Regressions!E44),ROUND(Regressions!E44, 1), NA())</f>
        <v>#N/A</v>
      </c>
      <c r="F34" s="346" t="e">
        <f>IF(ISNUMBER(Regressions!F44),ROUND(Regressions!F44, 1), NA())</f>
        <v>#N/A</v>
      </c>
      <c r="G34" s="243" t="e">
        <f>IF(ISNUMBER(Regressions!G44),ROUND(Regressions!G44, 1), NA())</f>
        <v>#N/A</v>
      </c>
      <c r="H34" s="347" t="e">
        <f>IF(ISNUMBER(Regressions!H44),ROUND(Regressions!H44, 1), NA())</f>
        <v>#N/A</v>
      </c>
      <c r="I34" s="244" t="e">
        <f>IF(ISNUMBER(Regressions!I44),ROUND(Regressions!I44, 1), NA())</f>
        <v>#N/A</v>
      </c>
      <c r="J34" s="348" t="e">
        <f>IF(ISNUMBER(Regressions!K44),ROUND(Regressions!K44, 1), NA())</f>
        <v>#N/A</v>
      </c>
      <c r="K34" s="346" t="e">
        <f>IF(ISNUMBER(Regressions!L44),ROUND(Regressions!L44, 1), NA())</f>
        <v>#N/A</v>
      </c>
      <c r="L34" s="245" t="e">
        <f>IF(ISNUMBER(Regressions!M44),ROUND(Regressions!M44, 1), NA())</f>
        <v>#N/A</v>
      </c>
      <c r="M34" s="347" t="e">
        <f>IF(ISNUMBER(Regressions!N44),ROUND(Regressions!N44, 1), NA())</f>
        <v>#N/A</v>
      </c>
      <c r="N34" s="244" t="e">
        <f>IF(ISNUMBER(Regressions!O44),ROUND(Regressions!O44, 1), NA())</f>
        <v>#N/A</v>
      </c>
      <c r="O34" s="348" t="e">
        <f>IF(ISNUMBER(Regressions!Q44),ROUND(Regressions!Q44, 1), NA())</f>
        <v>#N/A</v>
      </c>
      <c r="P34" s="346" t="e">
        <f>IF(ISNUMBER(Regressions!R44),ROUND(Regressions!R44, 1), NA())</f>
        <v>#N/A</v>
      </c>
      <c r="Q34" s="222" t="e">
        <f>IF(ISNUMBER(Regressions!S44),ROUND(Regressions!S44, 1), NA())</f>
        <v>#N/A</v>
      </c>
      <c r="R34" s="347" t="e">
        <f>IF(ISNUMBER(Regressions!T44),ROUND(Regressions!T44, 1), NA())</f>
        <v>#N/A</v>
      </c>
      <c r="S34" s="244" t="e">
        <f>IF(ISNUMBER(Regressions!U44),ROUND(Regressions!U44, 1), NA())</f>
        <v>#N/A</v>
      </c>
    </row>
    <row xmlns:x14ac="http://schemas.microsoft.com/office/spreadsheetml/2009/9/ac" r="35" x14ac:dyDescent="0.2">
      <c r="A35" s="343" t="str">
        <f>IF(ISBLANK(Regressions!A45), " ", Regressions!A45)</f>
        <v>Paraguay</v>
      </c>
      <c r="B35" s="344">
        <f>IF(ISBLANK(Regressions!B45), " ", Regressions!B45)</f>
        <v>2000</v>
      </c>
      <c r="C35" s="349" t="str">
        <f>IF(ISBLANK(Regressions!C45), " ", Regressions!C45)</f>
        <v>Urban</v>
      </c>
      <c r="D35" s="345">
        <f>IF(ISBLANK(Regressions!D45), " ", Regressions!D45)</f>
        <v>1059860.349761581</v>
      </c>
      <c r="E35" s="221" t="e">
        <f>IF(ISNUMBER(Regressions!E45),ROUND(Regressions!E45, 1), NA())</f>
        <v>#N/A</v>
      </c>
      <c r="F35" s="346">
        <f>IF(ISNUMBER(Regressions!F45),ROUND(Regressions!F45, 1), NA())</f>
        <v>92</v>
      </c>
      <c r="G35" s="243" t="e">
        <f>IF(ISNUMBER(Regressions!G45),ROUND(Regressions!G45, 1), NA())</f>
        <v>#N/A</v>
      </c>
      <c r="H35" s="347" t="e">
        <f>IF(ISNUMBER(Regressions!H45),ROUND(Regressions!H45, 1), NA())</f>
        <v>#N/A</v>
      </c>
      <c r="I35" s="244">
        <f>IF(ISNUMBER(Regressions!I45),ROUND(Regressions!I45, 1), NA())</f>
        <v>8</v>
      </c>
      <c r="J35" s="348">
        <f>IF(ISNUMBER(Regressions!K45),ROUND(Regressions!K45, 1), NA())</f>
        <v>100</v>
      </c>
      <c r="K35" s="346" t="e">
        <f>IF(ISNUMBER(Regressions!L45),ROUND(Regressions!L45, 1), NA())</f>
        <v>#N/A</v>
      </c>
      <c r="L35" s="245" t="e">
        <f>IF(ISNUMBER(Regressions!M45),ROUND(Regressions!M45, 1), NA())</f>
        <v>#N/A</v>
      </c>
      <c r="M35" s="347" t="e">
        <f>IF(ISNUMBER(Regressions!N45),ROUND(Regressions!N45, 1), NA())</f>
        <v>#N/A</v>
      </c>
      <c r="N35" s="244" t="e">
        <f>IF(ISNUMBER(Regressions!O45),ROUND(Regressions!O45, 1), NA())</f>
        <v>#N/A</v>
      </c>
      <c r="O35" s="348" t="e">
        <f>IF(ISNUMBER(Regressions!Q45),ROUND(Regressions!Q45, 1), NA())</f>
        <v>#N/A</v>
      </c>
      <c r="P35" s="346" t="e">
        <f>IF(ISNUMBER(Regressions!R45),ROUND(Regressions!R45, 1), NA())</f>
        <v>#N/A</v>
      </c>
      <c r="Q35" s="222" t="e">
        <f>IF(ISNUMBER(Regressions!S45),ROUND(Regressions!S45, 1), NA())</f>
        <v>#N/A</v>
      </c>
      <c r="R35" s="347" t="e">
        <f>IF(ISNUMBER(Regressions!T45),ROUND(Regressions!T45, 1), NA())</f>
        <v>#N/A</v>
      </c>
      <c r="S35" s="244" t="e">
        <f>IF(ISNUMBER(Regressions!U45),ROUND(Regressions!U45, 1), NA())</f>
        <v>#N/A</v>
      </c>
    </row>
    <row xmlns:x14ac="http://schemas.microsoft.com/office/spreadsheetml/2009/9/ac" r="36" x14ac:dyDescent="0.2">
      <c r="A36" s="343" t="str">
        <f>IF(ISBLANK(Regressions!A46), " ", Regressions!A46)</f>
        <v>Paraguay</v>
      </c>
      <c r="B36" s="344">
        <f>IF(ISBLANK(Regressions!B46), " ", Regressions!B46)</f>
        <v>2001</v>
      </c>
      <c r="C36" s="349" t="str">
        <f>IF(ISBLANK(Regressions!C46), " ", Regressions!C46)</f>
        <v>Urban</v>
      </c>
      <c r="D36" s="345">
        <f>IF(ISBLANK(Regressions!D46), " ", Regressions!D46)</f>
        <v>1085468.957205391</v>
      </c>
      <c r="E36" s="221" t="e">
        <f>IF(ISNUMBER(Regressions!E46),ROUND(Regressions!E46, 1), NA())</f>
        <v>#N/A</v>
      </c>
      <c r="F36" s="346">
        <f>IF(ISNUMBER(Regressions!F46),ROUND(Regressions!F46, 1), NA())</f>
        <v>92</v>
      </c>
      <c r="G36" s="243" t="e">
        <f>IF(ISNUMBER(Regressions!G46),ROUND(Regressions!G46, 1), NA())</f>
        <v>#N/A</v>
      </c>
      <c r="H36" s="347" t="e">
        <f>IF(ISNUMBER(Regressions!H46),ROUND(Regressions!H46, 1), NA())</f>
        <v>#N/A</v>
      </c>
      <c r="I36" s="244">
        <f>IF(ISNUMBER(Regressions!I46),ROUND(Regressions!I46, 1), NA())</f>
        <v>8</v>
      </c>
      <c r="J36" s="348">
        <f>IF(ISNUMBER(Regressions!K46),ROUND(Regressions!K46, 1), NA())</f>
        <v>100</v>
      </c>
      <c r="K36" s="346" t="e">
        <f>IF(ISNUMBER(Regressions!L46),ROUND(Regressions!L46, 1), NA())</f>
        <v>#N/A</v>
      </c>
      <c r="L36" s="245" t="e">
        <f>IF(ISNUMBER(Regressions!M46),ROUND(Regressions!M46, 1), NA())</f>
        <v>#N/A</v>
      </c>
      <c r="M36" s="347" t="e">
        <f>IF(ISNUMBER(Regressions!N46),ROUND(Regressions!N46, 1), NA())</f>
        <v>#N/A</v>
      </c>
      <c r="N36" s="244" t="e">
        <f>IF(ISNUMBER(Regressions!O46),ROUND(Regressions!O46, 1), NA())</f>
        <v>#N/A</v>
      </c>
      <c r="O36" s="348" t="e">
        <f>IF(ISNUMBER(Regressions!Q46),ROUND(Regressions!Q46, 1), NA())</f>
        <v>#N/A</v>
      </c>
      <c r="P36" s="346" t="e">
        <f>IF(ISNUMBER(Regressions!R46),ROUND(Regressions!R46, 1), NA())</f>
        <v>#N/A</v>
      </c>
      <c r="Q36" s="222" t="e">
        <f>IF(ISNUMBER(Regressions!S46),ROUND(Regressions!S46, 1), NA())</f>
        <v>#N/A</v>
      </c>
      <c r="R36" s="347" t="e">
        <f>IF(ISNUMBER(Regressions!T46),ROUND(Regressions!T46, 1), NA())</f>
        <v>#N/A</v>
      </c>
      <c r="S36" s="244" t="e">
        <f>IF(ISNUMBER(Regressions!U46),ROUND(Regressions!U46, 1), NA())</f>
        <v>#N/A</v>
      </c>
    </row>
    <row xmlns:x14ac="http://schemas.microsoft.com/office/spreadsheetml/2009/9/ac" r="37" x14ac:dyDescent="0.2">
      <c r="A37" s="343" t="str">
        <f>IF(ISBLANK(Regressions!A47), " ", Regressions!A47)</f>
        <v>Paraguay</v>
      </c>
      <c r="B37" s="344">
        <f>IF(ISBLANK(Regressions!B47), " ", Regressions!B47)</f>
        <v>2002</v>
      </c>
      <c r="C37" s="349" t="str">
        <f>IF(ISBLANK(Regressions!C47), " ", Regressions!C47)</f>
        <v>Urban</v>
      </c>
      <c r="D37" s="345">
        <f>IF(ISBLANK(Regressions!D47), " ", Regressions!D47)</f>
        <v>1108171.3701248169</v>
      </c>
      <c r="E37" s="221" t="e">
        <f>IF(ISNUMBER(Regressions!E47),ROUND(Regressions!E47, 1), NA())</f>
        <v>#N/A</v>
      </c>
      <c r="F37" s="346">
        <f>IF(ISNUMBER(Regressions!F47),ROUND(Regressions!F47, 1), NA())</f>
        <v>92</v>
      </c>
      <c r="G37" s="243" t="e">
        <f>IF(ISNUMBER(Regressions!G47),ROUND(Regressions!G47, 1), NA())</f>
        <v>#N/A</v>
      </c>
      <c r="H37" s="347" t="e">
        <f>IF(ISNUMBER(Regressions!H47),ROUND(Regressions!H47, 1), NA())</f>
        <v>#N/A</v>
      </c>
      <c r="I37" s="244">
        <f>IF(ISNUMBER(Regressions!I47),ROUND(Regressions!I47, 1), NA())</f>
        <v>8</v>
      </c>
      <c r="J37" s="348">
        <f>IF(ISNUMBER(Regressions!K47),ROUND(Regressions!K47, 1), NA())</f>
        <v>100</v>
      </c>
      <c r="K37" s="346" t="e">
        <f>IF(ISNUMBER(Regressions!L47),ROUND(Regressions!L47, 1), NA())</f>
        <v>#N/A</v>
      </c>
      <c r="L37" s="245" t="e">
        <f>IF(ISNUMBER(Regressions!M47),ROUND(Regressions!M47, 1), NA())</f>
        <v>#N/A</v>
      </c>
      <c r="M37" s="347" t="e">
        <f>IF(ISNUMBER(Regressions!N47),ROUND(Regressions!N47, 1), NA())</f>
        <v>#N/A</v>
      </c>
      <c r="N37" s="244" t="e">
        <f>IF(ISNUMBER(Regressions!O47),ROUND(Regressions!O47, 1), NA())</f>
        <v>#N/A</v>
      </c>
      <c r="O37" s="348" t="e">
        <f>IF(ISNUMBER(Regressions!Q47),ROUND(Regressions!Q47, 1), NA())</f>
        <v>#N/A</v>
      </c>
      <c r="P37" s="346" t="e">
        <f>IF(ISNUMBER(Regressions!R47),ROUND(Regressions!R47, 1), NA())</f>
        <v>#N/A</v>
      </c>
      <c r="Q37" s="222" t="e">
        <f>IF(ISNUMBER(Regressions!S47),ROUND(Regressions!S47, 1), NA())</f>
        <v>#N/A</v>
      </c>
      <c r="R37" s="347" t="e">
        <f>IF(ISNUMBER(Regressions!T47),ROUND(Regressions!T47, 1), NA())</f>
        <v>#N/A</v>
      </c>
      <c r="S37" s="244" t="e">
        <f>IF(ISNUMBER(Regressions!U47),ROUND(Regressions!U47, 1), NA())</f>
        <v>#N/A</v>
      </c>
    </row>
    <row xmlns:x14ac="http://schemas.microsoft.com/office/spreadsheetml/2009/9/ac" r="38" x14ac:dyDescent="0.2">
      <c r="A38" s="343" t="str">
        <f>IF(ISBLANK(Regressions!A48), " ", Regressions!A48)</f>
        <v>Paraguay</v>
      </c>
      <c r="B38" s="344">
        <f>IF(ISBLANK(Regressions!B48), " ", Regressions!B48)</f>
        <v>2003</v>
      </c>
      <c r="C38" s="349" t="str">
        <f>IF(ISBLANK(Regressions!C48), " ", Regressions!C48)</f>
        <v>Urban</v>
      </c>
      <c r="D38" s="345">
        <f>IF(ISBLANK(Regressions!D48), " ", Regressions!D48)</f>
        <v>1123069.1122996521</v>
      </c>
      <c r="E38" s="221" t="e">
        <f>IF(ISNUMBER(Regressions!E48),ROUND(Regressions!E48, 1), NA())</f>
        <v>#N/A</v>
      </c>
      <c r="F38" s="346">
        <f>IF(ISNUMBER(Regressions!F48),ROUND(Regressions!F48, 1), NA())</f>
        <v>92</v>
      </c>
      <c r="G38" s="243" t="e">
        <f>IF(ISNUMBER(Regressions!G48),ROUND(Regressions!G48, 1), NA())</f>
        <v>#N/A</v>
      </c>
      <c r="H38" s="347" t="e">
        <f>IF(ISNUMBER(Regressions!H48),ROUND(Regressions!H48, 1), NA())</f>
        <v>#N/A</v>
      </c>
      <c r="I38" s="244">
        <f>IF(ISNUMBER(Regressions!I48),ROUND(Regressions!I48, 1), NA())</f>
        <v>8</v>
      </c>
      <c r="J38" s="348">
        <f>IF(ISNUMBER(Regressions!K48),ROUND(Regressions!K48, 1), NA())</f>
        <v>100</v>
      </c>
      <c r="K38" s="346" t="e">
        <f>IF(ISNUMBER(Regressions!L48),ROUND(Regressions!L48, 1), NA())</f>
        <v>#N/A</v>
      </c>
      <c r="L38" s="245" t="e">
        <f>IF(ISNUMBER(Regressions!M48),ROUND(Regressions!M48, 1), NA())</f>
        <v>#N/A</v>
      </c>
      <c r="M38" s="347" t="e">
        <f>IF(ISNUMBER(Regressions!N48),ROUND(Regressions!N48, 1), NA())</f>
        <v>#N/A</v>
      </c>
      <c r="N38" s="244" t="e">
        <f>IF(ISNUMBER(Regressions!O48),ROUND(Regressions!O48, 1), NA())</f>
        <v>#N/A</v>
      </c>
      <c r="O38" s="348" t="e">
        <f>IF(ISNUMBER(Regressions!Q48),ROUND(Regressions!Q48, 1), NA())</f>
        <v>#N/A</v>
      </c>
      <c r="P38" s="346" t="e">
        <f>IF(ISNUMBER(Regressions!R48),ROUND(Regressions!R48, 1), NA())</f>
        <v>#N/A</v>
      </c>
      <c r="Q38" s="222" t="e">
        <f>IF(ISNUMBER(Regressions!S48),ROUND(Regressions!S48, 1), NA())</f>
        <v>#N/A</v>
      </c>
      <c r="R38" s="347" t="e">
        <f>IF(ISNUMBER(Regressions!T48),ROUND(Regressions!T48, 1), NA())</f>
        <v>#N/A</v>
      </c>
      <c r="S38" s="244" t="e">
        <f>IF(ISNUMBER(Regressions!U48),ROUND(Regressions!U48, 1), NA())</f>
        <v>#N/A</v>
      </c>
    </row>
    <row xmlns:x14ac="http://schemas.microsoft.com/office/spreadsheetml/2009/9/ac" r="39" x14ac:dyDescent="0.2">
      <c r="A39" s="343" t="str">
        <f>IF(ISBLANK(Regressions!A49), " ", Regressions!A49)</f>
        <v>Paraguay</v>
      </c>
      <c r="B39" s="344">
        <f>IF(ISBLANK(Regressions!B49), " ", Regressions!B49)</f>
        <v>2004</v>
      </c>
      <c r="C39" s="349" t="str">
        <f>IF(ISBLANK(Regressions!C49), " ", Regressions!C49)</f>
        <v>Urban</v>
      </c>
      <c r="D39" s="345">
        <f>IF(ISBLANK(Regressions!D49), " ", Regressions!D49)</f>
        <v>1129477.544664993</v>
      </c>
      <c r="E39" s="221" t="e">
        <f>IF(ISNUMBER(Regressions!E49),ROUND(Regressions!E49, 1), NA())</f>
        <v>#N/A</v>
      </c>
      <c r="F39" s="346">
        <f>IF(ISNUMBER(Regressions!F49),ROUND(Regressions!F49, 1), NA())</f>
        <v>92</v>
      </c>
      <c r="G39" s="243">
        <f>IF(ISNUMBER(Regressions!G49),ROUND(Regressions!G49, 1), NA())</f>
        <v>67.3</v>
      </c>
      <c r="H39" s="347">
        <f>IF(ISNUMBER(Regressions!H49),ROUND(Regressions!H49, 1), NA())</f>
        <v>24.7</v>
      </c>
      <c r="I39" s="244">
        <f>IF(ISNUMBER(Regressions!I49),ROUND(Regressions!I49, 1), NA())</f>
        <v>8</v>
      </c>
      <c r="J39" s="348">
        <f>IF(ISNUMBER(Regressions!K49),ROUND(Regressions!K49, 1), NA())</f>
        <v>100</v>
      </c>
      <c r="K39" s="346">
        <f>IF(ISNUMBER(Regressions!L49),ROUND(Regressions!L49, 1), NA())</f>
        <v>87.4</v>
      </c>
      <c r="L39" s="245" t="e">
        <f>IF(ISNUMBER(Regressions!M49),ROUND(Regressions!M49, 1), NA())</f>
        <v>#N/A</v>
      </c>
      <c r="M39" s="347" t="e">
        <f>IF(ISNUMBER(Regressions!N49),ROUND(Regressions!N49, 1), NA())</f>
        <v>#N/A</v>
      </c>
      <c r="N39" s="244">
        <f>IF(ISNUMBER(Regressions!O49),ROUND(Regressions!O49, 1), NA())</f>
        <v>12.6</v>
      </c>
      <c r="O39" s="348" t="e">
        <f>IF(ISNUMBER(Regressions!Q49),ROUND(Regressions!Q49, 1), NA())</f>
        <v>#N/A</v>
      </c>
      <c r="P39" s="346" t="e">
        <f>IF(ISNUMBER(Regressions!R49),ROUND(Regressions!R49, 1), NA())</f>
        <v>#N/A</v>
      </c>
      <c r="Q39" s="222" t="e">
        <f>IF(ISNUMBER(Regressions!S49),ROUND(Regressions!S49, 1), NA())</f>
        <v>#N/A</v>
      </c>
      <c r="R39" s="347" t="e">
        <f>IF(ISNUMBER(Regressions!T49),ROUND(Regressions!T49, 1), NA())</f>
        <v>#N/A</v>
      </c>
      <c r="S39" s="244" t="e">
        <f>IF(ISNUMBER(Regressions!U49),ROUND(Regressions!U49, 1), NA())</f>
        <v>#N/A</v>
      </c>
    </row>
    <row xmlns:x14ac="http://schemas.microsoft.com/office/spreadsheetml/2009/9/ac" r="40" x14ac:dyDescent="0.2">
      <c r="A40" s="343" t="str">
        <f>IF(ISBLANK(Regressions!A50), " ", Regressions!A50)</f>
        <v>Paraguay</v>
      </c>
      <c r="B40" s="344">
        <f>IF(ISBLANK(Regressions!B50), " ", Regressions!B50)</f>
        <v>2005</v>
      </c>
      <c r="C40" s="349" t="str">
        <f>IF(ISBLANK(Regressions!C50), " ", Regressions!C50)</f>
        <v>Urban</v>
      </c>
      <c r="D40" s="345">
        <f>IF(ISBLANK(Regressions!D50), " ", Regressions!D50)</f>
        <v>1133514.3059959409</v>
      </c>
      <c r="E40" s="221" t="e">
        <f>IF(ISNUMBER(Regressions!E50),ROUND(Regressions!E50, 1), NA())</f>
        <v>#N/A</v>
      </c>
      <c r="F40" s="346">
        <f>IF(ISNUMBER(Regressions!F50),ROUND(Regressions!F50, 1), NA())</f>
        <v>92.5</v>
      </c>
      <c r="G40" s="243">
        <f>IF(ISNUMBER(Regressions!G50),ROUND(Regressions!G50, 1), NA())</f>
        <v>67.3</v>
      </c>
      <c r="H40" s="347">
        <f>IF(ISNUMBER(Regressions!H50),ROUND(Regressions!H50, 1), NA())</f>
        <v>25.2</v>
      </c>
      <c r="I40" s="244">
        <f>IF(ISNUMBER(Regressions!I50),ROUND(Regressions!I50, 1), NA())</f>
        <v>7.5</v>
      </c>
      <c r="J40" s="348">
        <f>IF(ISNUMBER(Regressions!K50),ROUND(Regressions!K50, 1), NA())</f>
        <v>100</v>
      </c>
      <c r="K40" s="346">
        <f>IF(ISNUMBER(Regressions!L50),ROUND(Regressions!L50, 1), NA())</f>
        <v>87.4</v>
      </c>
      <c r="L40" s="245" t="e">
        <f>IF(ISNUMBER(Regressions!M50),ROUND(Regressions!M50, 1), NA())</f>
        <v>#N/A</v>
      </c>
      <c r="M40" s="347" t="e">
        <f>IF(ISNUMBER(Regressions!N50),ROUND(Regressions!N50, 1), NA())</f>
        <v>#N/A</v>
      </c>
      <c r="N40" s="244">
        <f>IF(ISNUMBER(Regressions!O50),ROUND(Regressions!O50, 1), NA())</f>
        <v>12.6</v>
      </c>
      <c r="O40" s="348" t="e">
        <f>IF(ISNUMBER(Regressions!Q50),ROUND(Regressions!Q50, 1), NA())</f>
        <v>#N/A</v>
      </c>
      <c r="P40" s="346" t="e">
        <f>IF(ISNUMBER(Regressions!R50),ROUND(Regressions!R50, 1), NA())</f>
        <v>#N/A</v>
      </c>
      <c r="Q40" s="222" t="e">
        <f>IF(ISNUMBER(Regressions!S50),ROUND(Regressions!S50, 1), NA())</f>
        <v>#N/A</v>
      </c>
      <c r="R40" s="347" t="e">
        <f>IF(ISNUMBER(Regressions!T50),ROUND(Regressions!T50, 1), NA())</f>
        <v>#N/A</v>
      </c>
      <c r="S40" s="244" t="e">
        <f>IF(ISNUMBER(Regressions!U50),ROUND(Regressions!U50, 1), NA())</f>
        <v>#N/A</v>
      </c>
    </row>
    <row xmlns:x14ac="http://schemas.microsoft.com/office/spreadsheetml/2009/9/ac" r="41" x14ac:dyDescent="0.2">
      <c r="A41" s="343" t="str">
        <f>IF(ISBLANK(Regressions!A51), " ", Regressions!A51)</f>
        <v>Paraguay</v>
      </c>
      <c r="B41" s="344">
        <f>IF(ISBLANK(Regressions!B51), " ", Regressions!B51)</f>
        <v>2006</v>
      </c>
      <c r="C41" s="349" t="str">
        <f>IF(ISBLANK(Regressions!C51), " ", Regressions!C51)</f>
        <v>Urban</v>
      </c>
      <c r="D41" s="345">
        <f>IF(ISBLANK(Regressions!D51), " ", Regressions!D51)</f>
        <v>1135104.271270066</v>
      </c>
      <c r="E41" s="221" t="e">
        <f>IF(ISNUMBER(Regressions!E51),ROUND(Regressions!E51, 1), NA())</f>
        <v>#N/A</v>
      </c>
      <c r="F41" s="346">
        <f>IF(ISNUMBER(Regressions!F51),ROUND(Regressions!F51, 1), NA())</f>
        <v>93</v>
      </c>
      <c r="G41" s="243">
        <f>IF(ISNUMBER(Regressions!G51),ROUND(Regressions!G51, 1), NA())</f>
        <v>67.3</v>
      </c>
      <c r="H41" s="347">
        <f>IF(ISNUMBER(Regressions!H51),ROUND(Regressions!H51, 1), NA())</f>
        <v>25.7</v>
      </c>
      <c r="I41" s="244">
        <f>IF(ISNUMBER(Regressions!I51),ROUND(Regressions!I51, 1), NA())</f>
        <v>7</v>
      </c>
      <c r="J41" s="348">
        <f>IF(ISNUMBER(Regressions!K51),ROUND(Regressions!K51, 1), NA())</f>
        <v>100</v>
      </c>
      <c r="K41" s="346">
        <f>IF(ISNUMBER(Regressions!L51),ROUND(Regressions!L51, 1), NA())</f>
        <v>87.4</v>
      </c>
      <c r="L41" s="245" t="e">
        <f>IF(ISNUMBER(Regressions!M51),ROUND(Regressions!M51, 1), NA())</f>
        <v>#N/A</v>
      </c>
      <c r="M41" s="347" t="e">
        <f>IF(ISNUMBER(Regressions!N51),ROUND(Regressions!N51, 1), NA())</f>
        <v>#N/A</v>
      </c>
      <c r="N41" s="244">
        <f>IF(ISNUMBER(Regressions!O51),ROUND(Regressions!O51, 1), NA())</f>
        <v>12.6</v>
      </c>
      <c r="O41" s="348" t="e">
        <f>IF(ISNUMBER(Regressions!Q51),ROUND(Regressions!Q51, 1), NA())</f>
        <v>#N/A</v>
      </c>
      <c r="P41" s="346" t="e">
        <f>IF(ISNUMBER(Regressions!R51),ROUND(Regressions!R51, 1), NA())</f>
        <v>#N/A</v>
      </c>
      <c r="Q41" s="222" t="e">
        <f>IF(ISNUMBER(Regressions!S51),ROUND(Regressions!S51, 1), NA())</f>
        <v>#N/A</v>
      </c>
      <c r="R41" s="347" t="e">
        <f>IF(ISNUMBER(Regressions!T51),ROUND(Regressions!T51, 1), NA())</f>
        <v>#N/A</v>
      </c>
      <c r="S41" s="244" t="e">
        <f>IF(ISNUMBER(Regressions!U51),ROUND(Regressions!U51, 1), NA())</f>
        <v>#N/A</v>
      </c>
    </row>
    <row xmlns:x14ac="http://schemas.microsoft.com/office/spreadsheetml/2009/9/ac" r="42" x14ac:dyDescent="0.2">
      <c r="A42" s="343" t="str">
        <f>IF(ISBLANK(Regressions!A52), " ", Regressions!A52)</f>
        <v>Paraguay</v>
      </c>
      <c r="B42" s="344">
        <f>IF(ISBLANK(Regressions!B52), " ", Regressions!B52)</f>
        <v>2007</v>
      </c>
      <c r="C42" s="349" t="str">
        <f>IF(ISBLANK(Regressions!C52), " ", Regressions!C52)</f>
        <v>Urban</v>
      </c>
      <c r="D42" s="345">
        <f>IF(ISBLANK(Regressions!D52), " ", Regressions!D52)</f>
        <v>1134581.2736968989</v>
      </c>
      <c r="E42" s="221" t="e">
        <f>IF(ISNUMBER(Regressions!E52),ROUND(Regressions!E52, 1), NA())</f>
        <v>#N/A</v>
      </c>
      <c r="F42" s="346">
        <f>IF(ISNUMBER(Regressions!F52),ROUND(Regressions!F52, 1), NA())</f>
        <v>93.5</v>
      </c>
      <c r="G42" s="243">
        <f>IF(ISNUMBER(Regressions!G52),ROUND(Regressions!G52, 1), NA())</f>
        <v>67.3</v>
      </c>
      <c r="H42" s="347">
        <f>IF(ISNUMBER(Regressions!H52),ROUND(Regressions!H52, 1), NA())</f>
        <v>26.3</v>
      </c>
      <c r="I42" s="244">
        <f>IF(ISNUMBER(Regressions!I52),ROUND(Regressions!I52, 1), NA())</f>
        <v>6.5</v>
      </c>
      <c r="J42" s="348">
        <f>IF(ISNUMBER(Regressions!K52),ROUND(Regressions!K52, 1), NA())</f>
        <v>100</v>
      </c>
      <c r="K42" s="346">
        <f>IF(ISNUMBER(Regressions!L52),ROUND(Regressions!L52, 1), NA())</f>
        <v>87.4</v>
      </c>
      <c r="L42" s="245">
        <f>IF(ISNUMBER(Regressions!M52),ROUND(Regressions!M52, 1), NA())</f>
        <v>82.5</v>
      </c>
      <c r="M42" s="347">
        <f>IF(ISNUMBER(Regressions!N52),ROUND(Regressions!N52, 1), NA())</f>
        <v>4.9000000000000004</v>
      </c>
      <c r="N42" s="244">
        <f>IF(ISNUMBER(Regressions!O52),ROUND(Regressions!O52, 1), NA())</f>
        <v>12.6</v>
      </c>
      <c r="O42" s="348" t="e">
        <f>IF(ISNUMBER(Regressions!Q52),ROUND(Regressions!Q52, 1), NA())</f>
        <v>#N/A</v>
      </c>
      <c r="P42" s="346" t="e">
        <f>IF(ISNUMBER(Regressions!R52),ROUND(Regressions!R52, 1), NA())</f>
        <v>#N/A</v>
      </c>
      <c r="Q42" s="222" t="e">
        <f>IF(ISNUMBER(Regressions!S52),ROUND(Regressions!S52, 1), NA())</f>
        <v>#N/A</v>
      </c>
      <c r="R42" s="347" t="e">
        <f>IF(ISNUMBER(Regressions!T52),ROUND(Regressions!T52, 1), NA())</f>
        <v>#N/A</v>
      </c>
      <c r="S42" s="244" t="e">
        <f>IF(ISNUMBER(Regressions!U52),ROUND(Regressions!U52, 1), NA())</f>
        <v>#N/A</v>
      </c>
    </row>
    <row xmlns:x14ac="http://schemas.microsoft.com/office/spreadsheetml/2009/9/ac" r="43" x14ac:dyDescent="0.2">
      <c r="A43" s="343" t="str">
        <f>IF(ISBLANK(Regressions!A53), " ", Regressions!A53)</f>
        <v>Paraguay</v>
      </c>
      <c r="B43" s="344">
        <f>IF(ISBLANK(Regressions!B53), " ", Regressions!B53)</f>
        <v>2008</v>
      </c>
      <c r="C43" s="349" t="str">
        <f>IF(ISBLANK(Regressions!C53), " ", Regressions!C53)</f>
        <v>Urban</v>
      </c>
      <c r="D43" s="345">
        <f>IF(ISBLANK(Regressions!D53), " ", Regressions!D53)</f>
        <v>1132815.8010028079</v>
      </c>
      <c r="E43" s="221" t="e">
        <f>IF(ISNUMBER(Regressions!E53),ROUND(Regressions!E53, 1), NA())</f>
        <v>#N/A</v>
      </c>
      <c r="F43" s="346">
        <f>IF(ISNUMBER(Regressions!F53),ROUND(Regressions!F53, 1), NA())</f>
        <v>94.1</v>
      </c>
      <c r="G43" s="243">
        <f>IF(ISNUMBER(Regressions!G53),ROUND(Regressions!G53, 1), NA())</f>
        <v>67.3</v>
      </c>
      <c r="H43" s="347">
        <f>IF(ISNUMBER(Regressions!H53),ROUND(Regressions!H53, 1), NA())</f>
        <v>26.8</v>
      </c>
      <c r="I43" s="244">
        <f>IF(ISNUMBER(Regressions!I53),ROUND(Regressions!I53, 1), NA())</f>
        <v>5.9</v>
      </c>
      <c r="J43" s="348">
        <f>IF(ISNUMBER(Regressions!K53),ROUND(Regressions!K53, 1), NA())</f>
        <v>100</v>
      </c>
      <c r="K43" s="346">
        <f>IF(ISNUMBER(Regressions!L53),ROUND(Regressions!L53, 1), NA())</f>
        <v>87.4</v>
      </c>
      <c r="L43" s="245">
        <f>IF(ISNUMBER(Regressions!M53),ROUND(Regressions!M53, 1), NA())</f>
        <v>82.5</v>
      </c>
      <c r="M43" s="347">
        <f>IF(ISNUMBER(Regressions!N53),ROUND(Regressions!N53, 1), NA())</f>
        <v>4.9000000000000004</v>
      </c>
      <c r="N43" s="244">
        <f>IF(ISNUMBER(Regressions!O53),ROUND(Regressions!O53, 1), NA())</f>
        <v>12.6</v>
      </c>
      <c r="O43" s="348" t="e">
        <f>IF(ISNUMBER(Regressions!Q53),ROUND(Regressions!Q53, 1), NA())</f>
        <v>#N/A</v>
      </c>
      <c r="P43" s="346" t="e">
        <f>IF(ISNUMBER(Regressions!R53),ROUND(Regressions!R53, 1), NA())</f>
        <v>#N/A</v>
      </c>
      <c r="Q43" s="222" t="e">
        <f>IF(ISNUMBER(Regressions!S53),ROUND(Regressions!S53, 1), NA())</f>
        <v>#N/A</v>
      </c>
      <c r="R43" s="347" t="e">
        <f>IF(ISNUMBER(Regressions!T53),ROUND(Regressions!T53, 1), NA())</f>
        <v>#N/A</v>
      </c>
      <c r="S43" s="244" t="e">
        <f>IF(ISNUMBER(Regressions!U53),ROUND(Regressions!U53, 1), NA())</f>
        <v>#N/A</v>
      </c>
    </row>
    <row xmlns:x14ac="http://schemas.microsoft.com/office/spreadsheetml/2009/9/ac" r="44" x14ac:dyDescent="0.2">
      <c r="A44" s="343" t="str">
        <f>IF(ISBLANK(Regressions!A54), " ", Regressions!A54)</f>
        <v>Paraguay</v>
      </c>
      <c r="B44" s="344">
        <f>IF(ISBLANK(Regressions!B54), " ", Regressions!B54)</f>
        <v>2009</v>
      </c>
      <c r="C44" s="349" t="str">
        <f>IF(ISBLANK(Regressions!C54), " ", Regressions!C54)</f>
        <v>Urban</v>
      </c>
      <c r="D44" s="345">
        <f>IF(ISBLANK(Regressions!D54), " ", Regressions!D54)</f>
        <v>1130375.7136977769</v>
      </c>
      <c r="E44" s="221" t="e">
        <f>IF(ISNUMBER(Regressions!E54),ROUND(Regressions!E54, 1), NA())</f>
        <v>#N/A</v>
      </c>
      <c r="F44" s="346">
        <f>IF(ISNUMBER(Regressions!F54),ROUND(Regressions!F54, 1), NA())</f>
        <v>94.6</v>
      </c>
      <c r="G44" s="243">
        <f>IF(ISNUMBER(Regressions!G54),ROUND(Regressions!G54, 1), NA())</f>
        <v>67.3</v>
      </c>
      <c r="H44" s="347">
        <f>IF(ISNUMBER(Regressions!H54),ROUND(Regressions!H54, 1), NA())</f>
        <v>27.3</v>
      </c>
      <c r="I44" s="244">
        <f>IF(ISNUMBER(Regressions!I54),ROUND(Regressions!I54, 1), NA())</f>
        <v>5.4</v>
      </c>
      <c r="J44" s="348">
        <f>IF(ISNUMBER(Regressions!K54),ROUND(Regressions!K54, 1), NA())</f>
        <v>100</v>
      </c>
      <c r="K44" s="346">
        <f>IF(ISNUMBER(Regressions!L54),ROUND(Regressions!L54, 1), NA())</f>
        <v>87.4</v>
      </c>
      <c r="L44" s="245">
        <f>IF(ISNUMBER(Regressions!M54),ROUND(Regressions!M54, 1), NA())</f>
        <v>82.5</v>
      </c>
      <c r="M44" s="347">
        <f>IF(ISNUMBER(Regressions!N54),ROUND(Regressions!N54, 1), NA())</f>
        <v>4.9000000000000004</v>
      </c>
      <c r="N44" s="244">
        <f>IF(ISNUMBER(Regressions!O54),ROUND(Regressions!O54, 1), NA())</f>
        <v>12.6</v>
      </c>
      <c r="O44" s="348" t="e">
        <f>IF(ISNUMBER(Regressions!Q54),ROUND(Regressions!Q54, 1), NA())</f>
        <v>#N/A</v>
      </c>
      <c r="P44" s="346" t="e">
        <f>IF(ISNUMBER(Regressions!R54),ROUND(Regressions!R54, 1), NA())</f>
        <v>#N/A</v>
      </c>
      <c r="Q44" s="222" t="e">
        <f>IF(ISNUMBER(Regressions!S54),ROUND(Regressions!S54, 1), NA())</f>
        <v>#N/A</v>
      </c>
      <c r="R44" s="347" t="e">
        <f>IF(ISNUMBER(Regressions!T54),ROUND(Regressions!T54, 1), NA())</f>
        <v>#N/A</v>
      </c>
      <c r="S44" s="244" t="e">
        <f>IF(ISNUMBER(Regressions!U54),ROUND(Regressions!U54, 1), NA())</f>
        <v>#N/A</v>
      </c>
    </row>
    <row xmlns:x14ac="http://schemas.microsoft.com/office/spreadsheetml/2009/9/ac" r="45" x14ac:dyDescent="0.2">
      <c r="A45" s="343" t="str">
        <f>IF(ISBLANK(Regressions!A55), " ", Regressions!A55)</f>
        <v>Paraguay</v>
      </c>
      <c r="B45" s="344">
        <f>IF(ISBLANK(Regressions!B55), " ", Regressions!B55)</f>
        <v>2010</v>
      </c>
      <c r="C45" s="349" t="str">
        <f>IF(ISBLANK(Regressions!C55), " ", Regressions!C55)</f>
        <v>Urban</v>
      </c>
      <c r="D45" s="345">
        <f>IF(ISBLANK(Regressions!D55), " ", Regressions!D55)</f>
        <v>1128429.621307526</v>
      </c>
      <c r="E45" s="221" t="e">
        <f>IF(ISNUMBER(Regressions!E55),ROUND(Regressions!E55, 1), NA())</f>
        <v>#N/A</v>
      </c>
      <c r="F45" s="346">
        <f>IF(ISNUMBER(Regressions!F55),ROUND(Regressions!F55, 1), NA())</f>
        <v>95.1</v>
      </c>
      <c r="G45" s="243">
        <f>IF(ISNUMBER(Regressions!G55),ROUND(Regressions!G55, 1), NA())</f>
        <v>67.3</v>
      </c>
      <c r="H45" s="347">
        <f>IF(ISNUMBER(Regressions!H55),ROUND(Regressions!H55, 1), NA())</f>
        <v>27.9</v>
      </c>
      <c r="I45" s="244">
        <f>IF(ISNUMBER(Regressions!I55),ROUND(Regressions!I55, 1), NA())</f>
        <v>4.9000000000000004</v>
      </c>
      <c r="J45" s="348">
        <f>IF(ISNUMBER(Regressions!K55),ROUND(Regressions!K55, 1), NA())</f>
        <v>100</v>
      </c>
      <c r="K45" s="346">
        <f>IF(ISNUMBER(Regressions!L55),ROUND(Regressions!L55, 1), NA())</f>
        <v>87.4</v>
      </c>
      <c r="L45" s="245">
        <f>IF(ISNUMBER(Regressions!M55),ROUND(Regressions!M55, 1), NA())</f>
        <v>82.5</v>
      </c>
      <c r="M45" s="347">
        <f>IF(ISNUMBER(Regressions!N55),ROUND(Regressions!N55, 1), NA())</f>
        <v>4.9000000000000004</v>
      </c>
      <c r="N45" s="244">
        <f>IF(ISNUMBER(Regressions!O55),ROUND(Regressions!O55, 1), NA())</f>
        <v>12.6</v>
      </c>
      <c r="O45" s="348" t="e">
        <f>IF(ISNUMBER(Regressions!Q55),ROUND(Regressions!Q55, 1), NA())</f>
        <v>#N/A</v>
      </c>
      <c r="P45" s="346" t="e">
        <f>IF(ISNUMBER(Regressions!R55),ROUND(Regressions!R55, 1), NA())</f>
        <v>#N/A</v>
      </c>
      <c r="Q45" s="222" t="e">
        <f>IF(ISNUMBER(Regressions!S55),ROUND(Regressions!S55, 1), NA())</f>
        <v>#N/A</v>
      </c>
      <c r="R45" s="347" t="e">
        <f>IF(ISNUMBER(Regressions!T55),ROUND(Regressions!T55, 1), NA())</f>
        <v>#N/A</v>
      </c>
      <c r="S45" s="244" t="e">
        <f>IF(ISNUMBER(Regressions!U55),ROUND(Regressions!U55, 1), NA())</f>
        <v>#N/A</v>
      </c>
    </row>
    <row xmlns:x14ac="http://schemas.microsoft.com/office/spreadsheetml/2009/9/ac" r="46" x14ac:dyDescent="0.2">
      <c r="A46" s="343" t="str">
        <f>IF(ISBLANK(Regressions!A56), " ", Regressions!A56)</f>
        <v>Paraguay</v>
      </c>
      <c r="B46" s="344">
        <f>IF(ISBLANK(Regressions!B56), " ", Regressions!B56)</f>
        <v>2011</v>
      </c>
      <c r="C46" s="349" t="str">
        <f>IF(ISBLANK(Regressions!C56), " ", Regressions!C56)</f>
        <v>Urban</v>
      </c>
      <c r="D46" s="345">
        <f>IF(ISBLANK(Regressions!D56), " ", Regressions!D56)</f>
        <v>1129137.0516201779</v>
      </c>
      <c r="E46" s="221" t="e">
        <f>IF(ISNUMBER(Regressions!E56),ROUND(Regressions!E56, 1), NA())</f>
        <v>#N/A</v>
      </c>
      <c r="F46" s="346">
        <f>IF(ISNUMBER(Regressions!F56),ROUND(Regressions!F56, 1), NA())</f>
        <v>95.7</v>
      </c>
      <c r="G46" s="243">
        <f>IF(ISNUMBER(Regressions!G56),ROUND(Regressions!G56, 1), NA())</f>
        <v>67.3</v>
      </c>
      <c r="H46" s="347">
        <f>IF(ISNUMBER(Regressions!H56),ROUND(Regressions!H56, 1), NA())</f>
        <v>28.4</v>
      </c>
      <c r="I46" s="244">
        <f>IF(ISNUMBER(Regressions!I56),ROUND(Regressions!I56, 1), NA())</f>
        <v>4.3</v>
      </c>
      <c r="J46" s="348">
        <f>IF(ISNUMBER(Regressions!K56),ROUND(Regressions!K56, 1), NA())</f>
        <v>100</v>
      </c>
      <c r="K46" s="346">
        <f>IF(ISNUMBER(Regressions!L56),ROUND(Regressions!L56, 1), NA())</f>
        <v>87.4</v>
      </c>
      <c r="L46" s="245">
        <f>IF(ISNUMBER(Regressions!M56),ROUND(Regressions!M56, 1), NA())</f>
        <v>82.5</v>
      </c>
      <c r="M46" s="347">
        <f>IF(ISNUMBER(Regressions!N56),ROUND(Regressions!N56, 1), NA())</f>
        <v>4.9000000000000004</v>
      </c>
      <c r="N46" s="244">
        <f>IF(ISNUMBER(Regressions!O56),ROUND(Regressions!O56, 1), NA())</f>
        <v>12.6</v>
      </c>
      <c r="O46" s="348" t="e">
        <f>IF(ISNUMBER(Regressions!Q56),ROUND(Regressions!Q56, 1), NA())</f>
        <v>#N/A</v>
      </c>
      <c r="P46" s="346" t="e">
        <f>IF(ISNUMBER(Regressions!R56),ROUND(Regressions!R56, 1), NA())</f>
        <v>#N/A</v>
      </c>
      <c r="Q46" s="222" t="e">
        <f>IF(ISNUMBER(Regressions!S56),ROUND(Regressions!S56, 1), NA())</f>
        <v>#N/A</v>
      </c>
      <c r="R46" s="347" t="e">
        <f>IF(ISNUMBER(Regressions!T56),ROUND(Regressions!T56, 1), NA())</f>
        <v>#N/A</v>
      </c>
      <c r="S46" s="244" t="e">
        <f>IF(ISNUMBER(Regressions!U56),ROUND(Regressions!U56, 1), NA())</f>
        <v>#N/A</v>
      </c>
    </row>
    <row xmlns:x14ac="http://schemas.microsoft.com/office/spreadsheetml/2009/9/ac" r="47" x14ac:dyDescent="0.2">
      <c r="A47" s="343" t="str">
        <f>IF(ISBLANK(Regressions!A57), " ", Regressions!A57)</f>
        <v>Paraguay</v>
      </c>
      <c r="B47" s="344">
        <f>IF(ISBLANK(Regressions!B57), " ", Regressions!B57)</f>
        <v>2012</v>
      </c>
      <c r="C47" s="349" t="str">
        <f>IF(ISBLANK(Regressions!C57), " ", Regressions!C57)</f>
        <v>Urban</v>
      </c>
      <c r="D47" s="345">
        <f>IF(ISBLANK(Regressions!D57), " ", Regressions!D57)</f>
        <v>1130884.8356084439</v>
      </c>
      <c r="E47" s="221" t="e">
        <f>IF(ISNUMBER(Regressions!E57),ROUND(Regressions!E57, 1), NA())</f>
        <v>#N/A</v>
      </c>
      <c r="F47" s="346">
        <f>IF(ISNUMBER(Regressions!F57),ROUND(Regressions!F57, 1), NA())</f>
        <v>96.2</v>
      </c>
      <c r="G47" s="243">
        <f>IF(ISNUMBER(Regressions!G57),ROUND(Regressions!G57, 1), NA())</f>
        <v>67.3</v>
      </c>
      <c r="H47" s="347">
        <f>IF(ISNUMBER(Regressions!H57),ROUND(Regressions!H57, 1), NA())</f>
        <v>28.9</v>
      </c>
      <c r="I47" s="244">
        <f>IF(ISNUMBER(Regressions!I57),ROUND(Regressions!I57, 1), NA())</f>
        <v>3.8</v>
      </c>
      <c r="J47" s="348">
        <f>IF(ISNUMBER(Regressions!K57),ROUND(Regressions!K57, 1), NA())</f>
        <v>100</v>
      </c>
      <c r="K47" s="346">
        <f>IF(ISNUMBER(Regressions!L57),ROUND(Regressions!L57, 1), NA())</f>
        <v>87.4</v>
      </c>
      <c r="L47" s="245">
        <f>IF(ISNUMBER(Regressions!M57),ROUND(Regressions!M57, 1), NA())</f>
        <v>83.5</v>
      </c>
      <c r="M47" s="347">
        <f>IF(ISNUMBER(Regressions!N57),ROUND(Regressions!N57, 1), NA())</f>
        <v>3.9</v>
      </c>
      <c r="N47" s="244">
        <f>IF(ISNUMBER(Regressions!O57),ROUND(Regressions!O57, 1), NA())</f>
        <v>12.6</v>
      </c>
      <c r="O47" s="348" t="e">
        <f>IF(ISNUMBER(Regressions!Q57),ROUND(Regressions!Q57, 1), NA())</f>
        <v>#N/A</v>
      </c>
      <c r="P47" s="346" t="e">
        <f>IF(ISNUMBER(Regressions!R57),ROUND(Regressions!R57, 1), NA())</f>
        <v>#N/A</v>
      </c>
      <c r="Q47" s="222" t="e">
        <f>IF(ISNUMBER(Regressions!S57),ROUND(Regressions!S57, 1), NA())</f>
        <v>#N/A</v>
      </c>
      <c r="R47" s="347" t="e">
        <f>IF(ISNUMBER(Regressions!T57),ROUND(Regressions!T57, 1), NA())</f>
        <v>#N/A</v>
      </c>
      <c r="S47" s="244" t="e">
        <f>IF(ISNUMBER(Regressions!U57),ROUND(Regressions!U57, 1), NA())</f>
        <v>#N/A</v>
      </c>
    </row>
    <row xmlns:x14ac="http://schemas.microsoft.com/office/spreadsheetml/2009/9/ac" r="48" x14ac:dyDescent="0.2">
      <c r="A48" s="343" t="str">
        <f>IF(ISBLANK(Regressions!A58), " ", Regressions!A58)</f>
        <v>Paraguay</v>
      </c>
      <c r="B48" s="344">
        <f>IF(ISBLANK(Regressions!B58), " ", Regressions!B58)</f>
        <v>2013</v>
      </c>
      <c r="C48" s="349" t="str">
        <f>IF(ISBLANK(Regressions!C58), " ", Regressions!C58)</f>
        <v>Urban</v>
      </c>
      <c r="D48" s="345">
        <f>IF(ISBLANK(Regressions!D58), " ", Regressions!D58)</f>
        <v>1132334.438153686</v>
      </c>
      <c r="E48" s="221" t="e">
        <f>IF(ISNUMBER(Regressions!E58),ROUND(Regressions!E58, 1), NA())</f>
        <v>#N/A</v>
      </c>
      <c r="F48" s="346">
        <f>IF(ISNUMBER(Regressions!F58),ROUND(Regressions!F58, 1), NA())</f>
        <v>96.7</v>
      </c>
      <c r="G48" s="243" t="e">
        <f>IF(ISNUMBER(Regressions!G58),ROUND(Regressions!G58, 1), NA())</f>
        <v>#N/A</v>
      </c>
      <c r="H48" s="347" t="e">
        <f>IF(ISNUMBER(Regressions!H58),ROUND(Regressions!H58, 1), NA())</f>
        <v>#N/A</v>
      </c>
      <c r="I48" s="244">
        <f>IF(ISNUMBER(Regressions!I58),ROUND(Regressions!I58, 1), NA())</f>
        <v>3.3</v>
      </c>
      <c r="J48" s="348">
        <f>IF(ISNUMBER(Regressions!K58),ROUND(Regressions!K58, 1), NA())</f>
        <v>100</v>
      </c>
      <c r="K48" s="346" t="e">
        <f>IF(ISNUMBER(Regressions!L58),ROUND(Regressions!L58, 1), NA())</f>
        <v>#N/A</v>
      </c>
      <c r="L48" s="245">
        <f>IF(ISNUMBER(Regressions!M58),ROUND(Regressions!M58, 1), NA())</f>
        <v>84.5</v>
      </c>
      <c r="M48" s="347" t="e">
        <f>IF(ISNUMBER(Regressions!N58),ROUND(Regressions!N58, 1), NA())</f>
        <v>#N/A</v>
      </c>
      <c r="N48" s="244" t="e">
        <f>IF(ISNUMBER(Regressions!O58),ROUND(Regressions!O58, 1), NA())</f>
        <v>#N/A</v>
      </c>
      <c r="O48" s="348" t="e">
        <f>IF(ISNUMBER(Regressions!Q58),ROUND(Regressions!Q58, 1), NA())</f>
        <v>#N/A</v>
      </c>
      <c r="P48" s="346" t="e">
        <f>IF(ISNUMBER(Regressions!R58),ROUND(Regressions!R58, 1), NA())</f>
        <v>#N/A</v>
      </c>
      <c r="Q48" s="222" t="e">
        <f>IF(ISNUMBER(Regressions!S58),ROUND(Regressions!S58, 1), NA())</f>
        <v>#N/A</v>
      </c>
      <c r="R48" s="347" t="e">
        <f>IF(ISNUMBER(Regressions!T58),ROUND(Regressions!T58, 1), NA())</f>
        <v>#N/A</v>
      </c>
      <c r="S48" s="244" t="e">
        <f>IF(ISNUMBER(Regressions!U58),ROUND(Regressions!U58, 1), NA())</f>
        <v>#N/A</v>
      </c>
    </row>
    <row xmlns:x14ac="http://schemas.microsoft.com/office/spreadsheetml/2009/9/ac" r="49" x14ac:dyDescent="0.2">
      <c r="A49" s="343" t="str">
        <f>IF(ISBLANK(Regressions!A59), " ", Regressions!A59)</f>
        <v>Paraguay</v>
      </c>
      <c r="B49" s="344">
        <f>IF(ISBLANK(Regressions!B59), " ", Regressions!B59)</f>
        <v>2014</v>
      </c>
      <c r="C49" s="349" t="str">
        <f>IF(ISBLANK(Regressions!C59), " ", Regressions!C59)</f>
        <v>Urban</v>
      </c>
      <c r="D49" s="345">
        <f>IF(ISBLANK(Regressions!D59), " ", Regressions!D59)</f>
        <v>1133425.4603369141</v>
      </c>
      <c r="E49" s="221" t="e">
        <f>IF(ISNUMBER(Regressions!E59),ROUND(Regressions!E59, 1), NA())</f>
        <v>#N/A</v>
      </c>
      <c r="F49" s="346">
        <f>IF(ISNUMBER(Regressions!F59),ROUND(Regressions!F59, 1), NA())</f>
        <v>97.3</v>
      </c>
      <c r="G49" s="243" t="e">
        <f>IF(ISNUMBER(Regressions!G59),ROUND(Regressions!G59, 1), NA())</f>
        <v>#N/A</v>
      </c>
      <c r="H49" s="347" t="e">
        <f>IF(ISNUMBER(Regressions!H59),ROUND(Regressions!H59, 1), NA())</f>
        <v>#N/A</v>
      </c>
      <c r="I49" s="244">
        <f>IF(ISNUMBER(Regressions!I59),ROUND(Regressions!I59, 1), NA())</f>
        <v>2.7</v>
      </c>
      <c r="J49" s="348">
        <f>IF(ISNUMBER(Regressions!K59),ROUND(Regressions!K59, 1), NA())</f>
        <v>100</v>
      </c>
      <c r="K49" s="346" t="e">
        <f>IF(ISNUMBER(Regressions!L59),ROUND(Regressions!L59, 1), NA())</f>
        <v>#N/A</v>
      </c>
      <c r="L49" s="245">
        <f>IF(ISNUMBER(Regressions!M59),ROUND(Regressions!M59, 1), NA())</f>
        <v>85.5</v>
      </c>
      <c r="M49" s="347" t="e">
        <f>IF(ISNUMBER(Regressions!N59),ROUND(Regressions!N59, 1), NA())</f>
        <v>#N/A</v>
      </c>
      <c r="N49" s="244" t="e">
        <f>IF(ISNUMBER(Regressions!O59),ROUND(Regressions!O59, 1), NA())</f>
        <v>#N/A</v>
      </c>
      <c r="O49" s="348" t="e">
        <f>IF(ISNUMBER(Regressions!Q59),ROUND(Regressions!Q59, 1), NA())</f>
        <v>#N/A</v>
      </c>
      <c r="P49" s="346" t="e">
        <f>IF(ISNUMBER(Regressions!R59),ROUND(Regressions!R59, 1), NA())</f>
        <v>#N/A</v>
      </c>
      <c r="Q49" s="222" t="e">
        <f>IF(ISNUMBER(Regressions!S59),ROUND(Regressions!S59, 1), NA())</f>
        <v>#N/A</v>
      </c>
      <c r="R49" s="347" t="e">
        <f>IF(ISNUMBER(Regressions!T59),ROUND(Regressions!T59, 1), NA())</f>
        <v>#N/A</v>
      </c>
      <c r="S49" s="244" t="e">
        <f>IF(ISNUMBER(Regressions!U59),ROUND(Regressions!U59, 1), NA())</f>
        <v>#N/A</v>
      </c>
    </row>
    <row xmlns:x14ac="http://schemas.microsoft.com/office/spreadsheetml/2009/9/ac" r="50" x14ac:dyDescent="0.2">
      <c r="A50" s="343" t="str">
        <f>IF(ISBLANK(Regressions!A60), " ", Regressions!A60)</f>
        <v>Paraguay</v>
      </c>
      <c r="B50" s="344">
        <f>IF(ISBLANK(Regressions!B60), " ", Regressions!B60)</f>
        <v>2015</v>
      </c>
      <c r="C50" s="349" t="str">
        <f>IF(ISBLANK(Regressions!C60), " ", Regressions!C60)</f>
        <v>Urban</v>
      </c>
      <c r="D50" s="345">
        <f>IF(ISBLANK(Regressions!D60), " ", Regressions!D60)</f>
        <v>1134684.855</v>
      </c>
      <c r="E50" s="221" t="e">
        <f>IF(ISNUMBER(Regressions!E60),ROUND(Regressions!E60, 1), NA())</f>
        <v>#N/A</v>
      </c>
      <c r="F50" s="346">
        <f>IF(ISNUMBER(Regressions!F60),ROUND(Regressions!F60, 1), NA())</f>
        <v>97.8</v>
      </c>
      <c r="G50" s="243" t="e">
        <f>IF(ISNUMBER(Regressions!G60),ROUND(Regressions!G60, 1), NA())</f>
        <v>#N/A</v>
      </c>
      <c r="H50" s="347" t="e">
        <f>IF(ISNUMBER(Regressions!H60),ROUND(Regressions!H60, 1), NA())</f>
        <v>#N/A</v>
      </c>
      <c r="I50" s="244">
        <f>IF(ISNUMBER(Regressions!I60),ROUND(Regressions!I60, 1), NA())</f>
        <v>2.2000000000000002</v>
      </c>
      <c r="J50" s="348">
        <f>IF(ISNUMBER(Regressions!K60),ROUND(Regressions!K60, 1), NA())</f>
        <v>100</v>
      </c>
      <c r="K50" s="346" t="e">
        <f>IF(ISNUMBER(Regressions!L60),ROUND(Regressions!L60, 1), NA())</f>
        <v>#N/A</v>
      </c>
      <c r="L50" s="245">
        <f>IF(ISNUMBER(Regressions!M60),ROUND(Regressions!M60, 1), NA())</f>
        <v>86.5</v>
      </c>
      <c r="M50" s="347" t="e">
        <f>IF(ISNUMBER(Regressions!N60),ROUND(Regressions!N60, 1), NA())</f>
        <v>#N/A</v>
      </c>
      <c r="N50" s="244" t="e">
        <f>IF(ISNUMBER(Regressions!O60),ROUND(Regressions!O60, 1), NA())</f>
        <v>#N/A</v>
      </c>
      <c r="O50" s="348" t="e">
        <f>IF(ISNUMBER(Regressions!Q60),ROUND(Regressions!Q60, 1), NA())</f>
        <v>#N/A</v>
      </c>
      <c r="P50" s="346" t="e">
        <f>IF(ISNUMBER(Regressions!R60),ROUND(Regressions!R60, 1), NA())</f>
        <v>#N/A</v>
      </c>
      <c r="Q50" s="222" t="e">
        <f>IF(ISNUMBER(Regressions!S60),ROUND(Regressions!S60, 1), NA())</f>
        <v>#N/A</v>
      </c>
      <c r="R50" s="347" t="e">
        <f>IF(ISNUMBER(Regressions!T60),ROUND(Regressions!T60, 1), NA())</f>
        <v>#N/A</v>
      </c>
      <c r="S50" s="244" t="e">
        <f>IF(ISNUMBER(Regressions!U60),ROUND(Regressions!U60, 1), NA())</f>
        <v>#N/A</v>
      </c>
    </row>
    <row xmlns:x14ac="http://schemas.microsoft.com/office/spreadsheetml/2009/9/ac" r="51" x14ac:dyDescent="0.2">
      <c r="A51" s="343" t="str">
        <f>IF(ISBLANK(Regressions!A61), " ", Regressions!A61)</f>
        <v>Paraguay</v>
      </c>
      <c r="B51" s="344">
        <f>IF(ISBLANK(Regressions!B61), " ", Regressions!B61)</f>
        <v>2016</v>
      </c>
      <c r="C51" s="349" t="str">
        <f>IF(ISBLANK(Regressions!C61), " ", Regressions!C61)</f>
        <v>Urban</v>
      </c>
      <c r="D51" s="345">
        <f>IF(ISBLANK(Regressions!D61), " ", Regressions!D61)</f>
        <v>1136395.6771850591</v>
      </c>
      <c r="E51" s="221" t="e">
        <f>IF(ISNUMBER(Regressions!E61),ROUND(Regressions!E61, 1), NA())</f>
        <v>#N/A</v>
      </c>
      <c r="F51" s="346">
        <f>IF(ISNUMBER(Regressions!F61),ROUND(Regressions!F61, 1), NA())</f>
        <v>98.3</v>
      </c>
      <c r="G51" s="243" t="e">
        <f>IF(ISNUMBER(Regressions!G61),ROUND(Regressions!G61, 1), NA())</f>
        <v>#N/A</v>
      </c>
      <c r="H51" s="347" t="e">
        <f>IF(ISNUMBER(Regressions!H61),ROUND(Regressions!H61, 1), NA())</f>
        <v>#N/A</v>
      </c>
      <c r="I51" s="244">
        <f>IF(ISNUMBER(Regressions!I61),ROUND(Regressions!I61, 1), NA())</f>
        <v>1.7</v>
      </c>
      <c r="J51" s="348">
        <f>IF(ISNUMBER(Regressions!K61),ROUND(Regressions!K61, 1), NA())</f>
        <v>100</v>
      </c>
      <c r="K51" s="346" t="e">
        <f>IF(ISNUMBER(Regressions!L61),ROUND(Regressions!L61, 1), NA())</f>
        <v>#N/A</v>
      </c>
      <c r="L51" s="245">
        <f>IF(ISNUMBER(Regressions!M61),ROUND(Regressions!M61, 1), NA())</f>
        <v>87.5</v>
      </c>
      <c r="M51" s="347" t="e">
        <f>IF(ISNUMBER(Regressions!N61),ROUND(Regressions!N61, 1), NA())</f>
        <v>#N/A</v>
      </c>
      <c r="N51" s="244" t="e">
        <f>IF(ISNUMBER(Regressions!O61),ROUND(Regressions!O61, 1), NA())</f>
        <v>#N/A</v>
      </c>
      <c r="O51" s="348" t="e">
        <f>IF(ISNUMBER(Regressions!Q61),ROUND(Regressions!Q61, 1), NA())</f>
        <v>#N/A</v>
      </c>
      <c r="P51" s="346" t="e">
        <f>IF(ISNUMBER(Regressions!R61),ROUND(Regressions!R61, 1), NA())</f>
        <v>#N/A</v>
      </c>
      <c r="Q51" s="222" t="e">
        <f>IF(ISNUMBER(Regressions!S61),ROUND(Regressions!S61, 1), NA())</f>
        <v>#N/A</v>
      </c>
      <c r="R51" s="347" t="e">
        <f>IF(ISNUMBER(Regressions!T61),ROUND(Regressions!T61, 1), NA())</f>
        <v>#N/A</v>
      </c>
      <c r="S51" s="244" t="e">
        <f>IF(ISNUMBER(Regressions!U61),ROUND(Regressions!U61, 1), NA())</f>
        <v>#N/A</v>
      </c>
    </row>
    <row xmlns:x14ac="http://schemas.microsoft.com/office/spreadsheetml/2009/9/ac" r="52" x14ac:dyDescent="0.2">
      <c r="A52" s="343" t="str">
        <f>IF(ISBLANK(Regressions!A62), " ", Regressions!A62)</f>
        <v>Paraguay</v>
      </c>
      <c r="B52" s="344">
        <f>IF(ISBLANK(Regressions!B62), " ", Regressions!B62)</f>
        <v>2017</v>
      </c>
      <c r="C52" s="349" t="str">
        <f>IF(ISBLANK(Regressions!C62), " ", Regressions!C62)</f>
        <v>Urban</v>
      </c>
      <c r="D52" s="345">
        <f>IF(ISBLANK(Regressions!D62), " ", Regressions!D62)</f>
        <v>1140380.436806831</v>
      </c>
      <c r="E52" s="221" t="e">
        <f>IF(ISNUMBER(Regressions!E62),ROUND(Regressions!E62, 1), NA())</f>
        <v>#N/A</v>
      </c>
      <c r="F52" s="346">
        <f>IF(ISNUMBER(Regressions!F62),ROUND(Regressions!F62, 1), NA())</f>
        <v>98.9</v>
      </c>
      <c r="G52" s="243" t="e">
        <f>IF(ISNUMBER(Regressions!G62),ROUND(Regressions!G62, 1), NA())</f>
        <v>#N/A</v>
      </c>
      <c r="H52" s="347" t="e">
        <f>IF(ISNUMBER(Regressions!H62),ROUND(Regressions!H62, 1), NA())</f>
        <v>#N/A</v>
      </c>
      <c r="I52" s="244">
        <f>IF(ISNUMBER(Regressions!I62),ROUND(Regressions!I62, 1), NA())</f>
        <v>1.1000000000000001</v>
      </c>
      <c r="J52" s="348">
        <f>IF(ISNUMBER(Regressions!K62),ROUND(Regressions!K62, 1), NA())</f>
        <v>100</v>
      </c>
      <c r="K52" s="346" t="e">
        <f>IF(ISNUMBER(Regressions!L62),ROUND(Regressions!L62, 1), NA())</f>
        <v>#N/A</v>
      </c>
      <c r="L52" s="245">
        <f>IF(ISNUMBER(Regressions!M62),ROUND(Regressions!M62, 1), NA())</f>
        <v>88.5</v>
      </c>
      <c r="M52" s="347" t="e">
        <f>IF(ISNUMBER(Regressions!N62),ROUND(Regressions!N62, 1), NA())</f>
        <v>#N/A</v>
      </c>
      <c r="N52" s="244" t="e">
        <f>IF(ISNUMBER(Regressions!O62),ROUND(Regressions!O62, 1), NA())</f>
        <v>#N/A</v>
      </c>
      <c r="O52" s="348" t="e">
        <f>IF(ISNUMBER(Regressions!Q62),ROUND(Regressions!Q62, 1), NA())</f>
        <v>#N/A</v>
      </c>
      <c r="P52" s="346" t="e">
        <f>IF(ISNUMBER(Regressions!R62),ROUND(Regressions!R62, 1), NA())</f>
        <v>#N/A</v>
      </c>
      <c r="Q52" s="222" t="e">
        <f>IF(ISNUMBER(Regressions!S62),ROUND(Regressions!S62, 1), NA())</f>
        <v>#N/A</v>
      </c>
      <c r="R52" s="347" t="e">
        <f>IF(ISNUMBER(Regressions!T62),ROUND(Regressions!T62, 1), NA())</f>
        <v>#N/A</v>
      </c>
      <c r="S52" s="244" t="e">
        <f>IF(ISNUMBER(Regressions!U62),ROUND(Regressions!U62, 1), NA())</f>
        <v>#N/A</v>
      </c>
    </row>
    <row xmlns:x14ac="http://schemas.microsoft.com/office/spreadsheetml/2009/9/ac" r="53" x14ac:dyDescent="0.2">
      <c r="A53" s="343" t="str">
        <f>IF(ISBLANK(Regressions!A63), " ", Regressions!A63)</f>
        <v>Paraguay</v>
      </c>
      <c r="B53" s="344">
        <f>IF(ISBLANK(Regressions!B63), " ", Regressions!B63)</f>
        <v>2018</v>
      </c>
      <c r="C53" s="349" t="str">
        <f>IF(ISBLANK(Regressions!C63), " ", Regressions!C63)</f>
        <v>Urban</v>
      </c>
      <c r="D53" s="345">
        <f>IF(ISBLANK(Regressions!D63), " ", Regressions!D63)</f>
        <v>1146970.7240990449</v>
      </c>
      <c r="E53" s="221" t="e">
        <f>IF(ISNUMBER(Regressions!E63),ROUND(Regressions!E63, 1), NA())</f>
        <v>#N/A</v>
      </c>
      <c r="F53" s="346">
        <f>IF(ISNUMBER(Regressions!F63),ROUND(Regressions!F63, 1), NA())</f>
        <v>99.4</v>
      </c>
      <c r="G53" s="243" t="e">
        <f>IF(ISNUMBER(Regressions!G63),ROUND(Regressions!G63, 1), NA())</f>
        <v>#N/A</v>
      </c>
      <c r="H53" s="347" t="e">
        <f>IF(ISNUMBER(Regressions!H63),ROUND(Regressions!H63, 1), NA())</f>
        <v>#N/A</v>
      </c>
      <c r="I53" s="244">
        <f>IF(ISNUMBER(Regressions!I63),ROUND(Regressions!I63, 1), NA())</f>
        <v>0.6</v>
      </c>
      <c r="J53" s="348">
        <f>IF(ISNUMBER(Regressions!K63),ROUND(Regressions!K63, 1), NA())</f>
        <v>100</v>
      </c>
      <c r="K53" s="346" t="e">
        <f>IF(ISNUMBER(Regressions!L63),ROUND(Regressions!L63, 1), NA())</f>
        <v>#N/A</v>
      </c>
      <c r="L53" s="245">
        <f>IF(ISNUMBER(Regressions!M63),ROUND(Regressions!M63, 1), NA())</f>
        <v>89.5</v>
      </c>
      <c r="M53" s="347" t="e">
        <f>IF(ISNUMBER(Regressions!N63),ROUND(Regressions!N63, 1), NA())</f>
        <v>#N/A</v>
      </c>
      <c r="N53" s="244" t="e">
        <f>IF(ISNUMBER(Regressions!O63),ROUND(Regressions!O63, 1), NA())</f>
        <v>#N/A</v>
      </c>
      <c r="O53" s="348" t="e">
        <f>IF(ISNUMBER(Regressions!Q63),ROUND(Regressions!Q63, 1), NA())</f>
        <v>#N/A</v>
      </c>
      <c r="P53" s="346" t="e">
        <f>IF(ISNUMBER(Regressions!R63),ROUND(Regressions!R63, 1), NA())</f>
        <v>#N/A</v>
      </c>
      <c r="Q53" s="222" t="e">
        <f>IF(ISNUMBER(Regressions!S63),ROUND(Regressions!S63, 1), NA())</f>
        <v>#N/A</v>
      </c>
      <c r="R53" s="347" t="e">
        <f>IF(ISNUMBER(Regressions!T63),ROUND(Regressions!T63, 1), NA())</f>
        <v>#N/A</v>
      </c>
      <c r="S53" s="244" t="e">
        <f>IF(ISNUMBER(Regressions!U63),ROUND(Regressions!U63, 1), NA())</f>
        <v>#N/A</v>
      </c>
    </row>
    <row xmlns:x14ac="http://schemas.microsoft.com/office/spreadsheetml/2009/9/ac" r="54" x14ac:dyDescent="0.2">
      <c r="A54" s="343" t="str">
        <f>IF(ISBLANK(Regressions!A64), " ", Regressions!A64)</f>
        <v>Paraguay</v>
      </c>
      <c r="B54" s="344">
        <f>IF(ISBLANK(Regressions!B64), " ", Regressions!B64)</f>
        <v>2019</v>
      </c>
      <c r="C54" s="349" t="str">
        <f>IF(ISBLANK(Regressions!C64), " ", Regressions!C64)</f>
        <v>Urban</v>
      </c>
      <c r="D54" s="345">
        <f>IF(ISBLANK(Regressions!D64), " ", Regressions!D64)</f>
        <v>1155861.3852326199</v>
      </c>
      <c r="E54" s="221" t="e">
        <f>IF(ISNUMBER(Regressions!E64),ROUND(Regressions!E64, 1), NA())</f>
        <v>#N/A</v>
      </c>
      <c r="F54" s="346">
        <f>IF(ISNUMBER(Regressions!F64),ROUND(Regressions!F64, 1), NA())</f>
        <v>99.9</v>
      </c>
      <c r="G54" s="243" t="e">
        <f>IF(ISNUMBER(Regressions!G64),ROUND(Regressions!G64, 1), NA())</f>
        <v>#N/A</v>
      </c>
      <c r="H54" s="347" t="e">
        <f>IF(ISNUMBER(Regressions!H64),ROUND(Regressions!H64, 1), NA())</f>
        <v>#N/A</v>
      </c>
      <c r="I54" s="244">
        <f>IF(ISNUMBER(Regressions!I64),ROUND(Regressions!I64, 1), NA())</f>
        <v>0.1</v>
      </c>
      <c r="J54" s="348">
        <f>IF(ISNUMBER(Regressions!K64),ROUND(Regressions!K64, 1), NA())</f>
        <v>100</v>
      </c>
      <c r="K54" s="346" t="e">
        <f>IF(ISNUMBER(Regressions!L64),ROUND(Regressions!L64, 1), NA())</f>
        <v>#N/A</v>
      </c>
      <c r="L54" s="245">
        <f>IF(ISNUMBER(Regressions!M64),ROUND(Regressions!M64, 1), NA())</f>
        <v>90.5</v>
      </c>
      <c r="M54" s="347" t="e">
        <f>IF(ISNUMBER(Regressions!N64),ROUND(Regressions!N64, 1), NA())</f>
        <v>#N/A</v>
      </c>
      <c r="N54" s="244" t="e">
        <f>IF(ISNUMBER(Regressions!O64),ROUND(Regressions!O64, 1), NA())</f>
        <v>#N/A</v>
      </c>
      <c r="O54" s="348" t="e">
        <f>IF(ISNUMBER(Regressions!Q64),ROUND(Regressions!Q64, 1), NA())</f>
        <v>#N/A</v>
      </c>
      <c r="P54" s="346" t="e">
        <f>IF(ISNUMBER(Regressions!R64),ROUND(Regressions!R64, 1), NA())</f>
        <v>#N/A</v>
      </c>
      <c r="Q54" s="222" t="e">
        <f>IF(ISNUMBER(Regressions!S64),ROUND(Regressions!S64, 1), NA())</f>
        <v>#N/A</v>
      </c>
      <c r="R54" s="347" t="e">
        <f>IF(ISNUMBER(Regressions!T64),ROUND(Regressions!T64, 1), NA())</f>
        <v>#N/A</v>
      </c>
      <c r="S54" s="244" t="e">
        <f>IF(ISNUMBER(Regressions!U64),ROUND(Regressions!U64, 1), NA())</f>
        <v>#N/A</v>
      </c>
    </row>
    <row xmlns:x14ac="http://schemas.microsoft.com/office/spreadsheetml/2009/9/ac" r="55" ht="13.5" customHeight="true" x14ac:dyDescent="0.2">
      <c r="A55" s="343" t="str">
        <f>IF(ISBLANK(Regressions!A65), " ", Regressions!A65)</f>
        <v>Paraguay</v>
      </c>
      <c r="B55" s="344">
        <f>IF(ISBLANK(Regressions!B65), " ", Regressions!B65)</f>
        <v>2020</v>
      </c>
      <c r="C55" s="349" t="str">
        <f>IF(ISBLANK(Regressions!C65), " ", Regressions!C65)</f>
        <v>Urban</v>
      </c>
      <c r="D55" s="345">
        <f>IF(ISBLANK(Regressions!D65), " ", Regressions!D65)</f>
        <v>1166707.890476227</v>
      </c>
      <c r="E55" s="221" t="e">
        <f>IF(ISNUMBER(Regressions!E65),ROUND(Regressions!E65, 1), NA())</f>
        <v>#N/A</v>
      </c>
      <c r="F55" s="346">
        <f>IF(ISNUMBER(Regressions!F65),ROUND(Regressions!F65, 1), NA())</f>
        <v>100</v>
      </c>
      <c r="G55" s="243" t="e">
        <f>IF(ISNUMBER(Regressions!G65),ROUND(Regressions!G65, 1), NA())</f>
        <v>#N/A</v>
      </c>
      <c r="H55" s="347" t="e">
        <f>IF(ISNUMBER(Regressions!H65),ROUND(Regressions!H65, 1), NA())</f>
        <v>#N/A</v>
      </c>
      <c r="I55" s="244">
        <f>IF(ISNUMBER(Regressions!I65),ROUND(Regressions!I65, 1), NA())</f>
        <v>0</v>
      </c>
      <c r="J55" s="348">
        <f>IF(ISNUMBER(Regressions!K65),ROUND(Regressions!K65, 1), NA())</f>
        <v>100</v>
      </c>
      <c r="K55" s="346" t="e">
        <f>IF(ISNUMBER(Regressions!L65),ROUND(Regressions!L65, 1), NA())</f>
        <v>#N/A</v>
      </c>
      <c r="L55" s="245">
        <f>IF(ISNUMBER(Regressions!M65),ROUND(Regressions!M65, 1), NA())</f>
        <v>91.5</v>
      </c>
      <c r="M55" s="347" t="e">
        <f>IF(ISNUMBER(Regressions!N65),ROUND(Regressions!N65, 1), NA())</f>
        <v>#N/A</v>
      </c>
      <c r="N55" s="244" t="e">
        <f>IF(ISNUMBER(Regressions!O65),ROUND(Regressions!O65, 1), NA())</f>
        <v>#N/A</v>
      </c>
      <c r="O55" s="348" t="e">
        <f>IF(ISNUMBER(Regressions!Q65),ROUND(Regressions!Q65, 1), NA())</f>
        <v>#N/A</v>
      </c>
      <c r="P55" s="346" t="e">
        <f>IF(ISNUMBER(Regressions!R65),ROUND(Regressions!R65, 1), NA())</f>
        <v>#N/A</v>
      </c>
      <c r="Q55" s="222" t="e">
        <f>IF(ISNUMBER(Regressions!S65),ROUND(Regressions!S65, 1), NA())</f>
        <v>#N/A</v>
      </c>
      <c r="R55" s="347" t="e">
        <f>IF(ISNUMBER(Regressions!T65),ROUND(Regressions!T65, 1), NA())</f>
        <v>#N/A</v>
      </c>
      <c r="S55" s="244" t="e">
        <f>IF(ISNUMBER(Regressions!U65),ROUND(Regressions!U65, 1), NA())</f>
        <v>#N/A</v>
      </c>
    </row>
    <row xmlns:x14ac="http://schemas.microsoft.com/office/spreadsheetml/2009/9/ac" r="56" x14ac:dyDescent="0.2">
      <c r="A56" s="401" t="str">
        <f>IF(ISBLANK(Regressions!A66), " ", Regressions!A66)</f>
        <v>Paraguay</v>
      </c>
      <c r="B56" s="402">
        <f>IF(ISBLANK(Regressions!B66), " ", Regressions!B66)</f>
        <v>2021</v>
      </c>
      <c r="C56" s="403" t="str">
        <f>IF(ISBLANK(Regressions!C66), " ", Regressions!C66)</f>
        <v>Urban</v>
      </c>
      <c r="D56" s="404">
        <f>IF(ISBLANK(Regressions!D66), " ", Regressions!D66)</f>
        <v>1180604.405925293</v>
      </c>
      <c r="E56" s="407" t="e">
        <f>IF(ISNUMBER(Regressions!E66),ROUND(Regressions!E66, 1), NA())</f>
        <v>#N/A</v>
      </c>
      <c r="F56" s="405">
        <f>IF(ISNUMBER(Regressions!F66),ROUND(Regressions!F66, 1), NA())</f>
        <v>100</v>
      </c>
      <c r="G56" s="408" t="e">
        <f>IF(ISNUMBER(Regressions!G66),ROUND(Regressions!G66, 1), NA())</f>
        <v>#N/A</v>
      </c>
      <c r="H56" s="406" t="e">
        <f>IF(ISNUMBER(Regressions!H66),ROUND(Regressions!H66, 1), NA())</f>
        <v>#N/A</v>
      </c>
      <c r="I56" s="409">
        <f>IF(ISNUMBER(Regressions!I66),ROUND(Regressions!I66, 1), NA())</f>
        <v>0</v>
      </c>
      <c r="J56" s="407">
        <f>IF(ISNUMBER(Regressions!K66),ROUND(Regressions!K66, 1), NA())</f>
        <v>100</v>
      </c>
      <c r="K56" s="405" t="e">
        <f>IF(ISNUMBER(Regressions!L66),ROUND(Regressions!L66, 1), NA())</f>
        <v>#N/A</v>
      </c>
      <c r="L56" s="410">
        <f>IF(ISNUMBER(Regressions!M66),ROUND(Regressions!M66, 1), NA())</f>
        <v>92.5</v>
      </c>
      <c r="M56" s="406" t="e">
        <f>IF(ISNUMBER(Regressions!N66),ROUND(Regressions!N66, 1), NA())</f>
        <v>#N/A</v>
      </c>
      <c r="N56" s="409" t="e">
        <f>IF(ISNUMBER(Regressions!O66),ROUND(Regressions!O66, 1), NA())</f>
        <v>#N/A</v>
      </c>
      <c r="O56" s="407" t="e">
        <f>IF(ISNUMBER(Regressions!Q66),ROUND(Regressions!Q66, 1), NA())</f>
        <v>#N/A</v>
      </c>
      <c r="P56" s="405" t="e">
        <f>IF(ISNUMBER(Regressions!R66),ROUND(Regressions!R66, 1), NA())</f>
        <v>#N/A</v>
      </c>
      <c r="Q56" s="411" t="e">
        <f>IF(ISNUMBER(Regressions!S66),ROUND(Regressions!S66, 1), NA())</f>
        <v>#N/A</v>
      </c>
      <c r="R56" s="406" t="e">
        <f>IF(ISNUMBER(Regressions!T66),ROUND(Regressions!T66, 1), NA())</f>
        <v>#N/A</v>
      </c>
      <c r="S56" s="409" t="e">
        <f>IF(ISNUMBER(Regressions!U66),ROUND(Regressions!U66, 1), NA())</f>
        <v>#N/A</v>
      </c>
      <c r="T56" s="400"/>
      <c r="U56" s="400"/>
      <c r="V56" s="400"/>
      <c r="W56" s="400"/>
      <c r="X56" s="400"/>
      <c r="Y56" s="400"/>
      <c r="Z56" s="400"/>
      <c r="AA56" s="400"/>
      <c r="AB56" s="400"/>
      <c r="AC56" s="400"/>
    </row>
    <row xmlns:x14ac="http://schemas.microsoft.com/office/spreadsheetml/2009/9/ac" r="57" x14ac:dyDescent="0.2">
      <c r="A57" s="343" t="str">
        <f>IF(ISBLANK(Regressions!A67), " ", Regressions!A67)</f>
        <v>Paraguay</v>
      </c>
      <c r="B57" s="344">
        <f>IF(ISBLANK(Regressions!B67), " ", Regressions!B67)</f>
        <v>2022</v>
      </c>
      <c r="C57" s="349" t="str">
        <f>IF(ISBLANK(Regressions!C67), " ", Regressions!C67)</f>
        <v>Urban</v>
      </c>
      <c r="D57" s="345">
        <f>IF(ISBLANK(Regressions!D67), " ", Regressions!D67)</f>
        <v>1195175.9112763209</v>
      </c>
      <c r="E57" s="221" t="e">
        <f>IF(ISNUMBER(Regressions!E67),ROUND(Regressions!E67, 1), NA())</f>
        <v>#N/A</v>
      </c>
      <c r="F57" s="346">
        <f>IF(ISNUMBER(Regressions!F67),ROUND(Regressions!F67, 1), NA())</f>
        <v>100</v>
      </c>
      <c r="G57" s="243" t="e">
        <f>IF(ISNUMBER(Regressions!G67),ROUND(Regressions!G67, 1), NA())</f>
        <v>#N/A</v>
      </c>
      <c r="H57" s="347" t="e">
        <f>IF(ISNUMBER(Regressions!H67),ROUND(Regressions!H67, 1), NA())</f>
        <v>#N/A</v>
      </c>
      <c r="I57" s="244">
        <f>IF(ISNUMBER(Regressions!I67),ROUND(Regressions!I67, 1), NA())</f>
        <v>0</v>
      </c>
      <c r="J57" s="348">
        <f>IF(ISNUMBER(Regressions!K67),ROUND(Regressions!K67, 1), NA())</f>
        <v>100</v>
      </c>
      <c r="K57" s="346" t="e">
        <f>IF(ISNUMBER(Regressions!L67),ROUND(Regressions!L67, 1), NA())</f>
        <v>#N/A</v>
      </c>
      <c r="L57" s="245">
        <f>IF(ISNUMBER(Regressions!M67),ROUND(Regressions!M67, 1), NA())</f>
        <v>92.5</v>
      </c>
      <c r="M57" s="347" t="e">
        <f>IF(ISNUMBER(Regressions!N67),ROUND(Regressions!N67, 1), NA())</f>
        <v>#N/A</v>
      </c>
      <c r="N57" s="244" t="e">
        <f>IF(ISNUMBER(Regressions!O67),ROUND(Regressions!O67, 1), NA())</f>
        <v>#N/A</v>
      </c>
      <c r="O57" s="348" t="e">
        <f>IF(ISNUMBER(Regressions!Q67),ROUND(Regressions!Q67, 1), NA())</f>
        <v>#N/A</v>
      </c>
      <c r="P57" s="346" t="e">
        <f>IF(ISNUMBER(Regressions!R67),ROUND(Regressions!R67, 1), NA())</f>
        <v>#N/A</v>
      </c>
      <c r="Q57" s="222" t="e">
        <f>IF(ISNUMBER(Regressions!S67),ROUND(Regressions!S67, 1), NA())</f>
        <v>#N/A</v>
      </c>
      <c r="R57" s="347" t="e">
        <f>IF(ISNUMBER(Regressions!T67),ROUND(Regressions!T67, 1), NA())</f>
        <v>#N/A</v>
      </c>
      <c r="S57" s="244" t="e">
        <f>IF(ISNUMBER(Regressions!U67),ROUND(Regressions!U67, 1), NA())</f>
        <v>#N/A</v>
      </c>
    </row>
    <row xmlns:x14ac="http://schemas.microsoft.com/office/spreadsheetml/2009/9/ac" r="58" x14ac:dyDescent="0.2">
      <c r="A58" s="350" t="str">
        <f>IF(ISBLANK(Regressions!A68), " ", Regressions!A68)</f>
        <v>Paraguay</v>
      </c>
      <c r="B58" s="351">
        <f>IF(ISBLANK(Regressions!B68), " ", Regressions!B68)</f>
        <v>2023</v>
      </c>
      <c r="C58" s="352" t="str">
        <f>IF(ISBLANK(Regressions!C68), " ", Regressions!C68)</f>
        <v>Urban</v>
      </c>
      <c r="D58" s="353">
        <f>IF(ISBLANK(Regressions!D68), " ", Regressions!D68)</f>
        <v>1210691.3316703029</v>
      </c>
      <c r="E58" s="354" t="e">
        <f>IF(ISNUMBER(Regressions!E68),ROUND(Regressions!E68, 1), NA())</f>
        <v>#N/A</v>
      </c>
      <c r="F58" s="355">
        <f>IF(ISNUMBER(Regressions!F68),ROUND(Regressions!F68, 1), NA())</f>
        <v>100</v>
      </c>
      <c r="G58" s="356" t="e">
        <f>IF(ISNUMBER(Regressions!G68),ROUND(Regressions!G68, 1), NA())</f>
        <v>#N/A</v>
      </c>
      <c r="H58" s="357" t="e">
        <f>IF(ISNUMBER(Regressions!H68),ROUND(Regressions!H68, 1), NA())</f>
        <v>#N/A</v>
      </c>
      <c r="I58" s="358">
        <f>IF(ISNUMBER(Regressions!I68),ROUND(Regressions!I68, 1), NA())</f>
        <v>0</v>
      </c>
      <c r="J58" s="359">
        <f>IF(ISNUMBER(Regressions!K68),ROUND(Regressions!K68, 1), NA())</f>
        <v>100</v>
      </c>
      <c r="K58" s="355" t="e">
        <f>IF(ISNUMBER(Regressions!L68),ROUND(Regressions!L68, 1), NA())</f>
        <v>#N/A</v>
      </c>
      <c r="L58" s="360">
        <f>IF(ISNUMBER(Regressions!M68),ROUND(Regressions!M68, 1), NA())</f>
        <v>92.5</v>
      </c>
      <c r="M58" s="357" t="e">
        <f>IF(ISNUMBER(Regressions!N68),ROUND(Regressions!N68, 1), NA())</f>
        <v>#N/A</v>
      </c>
      <c r="N58" s="358" t="e">
        <f>IF(ISNUMBER(Regressions!O68),ROUND(Regressions!O68, 1), NA())</f>
        <v>#N/A</v>
      </c>
      <c r="O58" s="359" t="e">
        <f>IF(ISNUMBER(Regressions!Q68),ROUND(Regressions!Q68, 1), NA())</f>
        <v>#N/A</v>
      </c>
      <c r="P58" s="355" t="e">
        <f>IF(ISNUMBER(Regressions!R68),ROUND(Regressions!R68, 1), NA())</f>
        <v>#N/A</v>
      </c>
      <c r="Q58" s="361" t="e">
        <f>IF(ISNUMBER(Regressions!S68),ROUND(Regressions!S68, 1), NA())</f>
        <v>#N/A</v>
      </c>
      <c r="R58" s="357" t="e">
        <f>IF(ISNUMBER(Regressions!T68),ROUND(Regressions!T68, 1), NA())</f>
        <v>#N/A</v>
      </c>
      <c r="S58" s="358" t="e">
        <f>IF(ISNUMBER(Regressions!U68),ROUND(Regressions!U68, 1), NA())</f>
        <v>#N/A</v>
      </c>
    </row>
    <row xmlns:x14ac="http://schemas.microsoft.com/office/spreadsheetml/2009/9/ac" r="59" hidden="true" x14ac:dyDescent="0.2">
      <c r="A59" s="343" t="str">
        <f>IF(ISBLANK(Regressions!A69), " ", Regressions!A69)</f>
        <v>Paraguay</v>
      </c>
      <c r="B59" s="344">
        <f>IF(ISBLANK(Regressions!B69), " ", Regressions!B69)</f>
        <v>2024</v>
      </c>
      <c r="C59" s="349" t="str">
        <f>IF(ISBLANK(Regressions!C69), " ", Regressions!C69)</f>
        <v>Urban</v>
      </c>
      <c r="D59" s="345" t="str">
        <f>IF(ISBLANK(Regressions!D69), " ", Regressions!D69)</f>
        <v> </v>
      </c>
      <c r="E59" s="221" t="e">
        <f>IF(ISNUMBER(Regressions!E69),ROUND(Regressions!E69, 1), NA())</f>
        <v>#N/A</v>
      </c>
      <c r="F59" s="346" t="e">
        <f>IF(ISNUMBER(Regressions!F69),ROUND(Regressions!F69, 1), NA())</f>
        <v>#N/A</v>
      </c>
      <c r="G59" s="243" t="e">
        <f>IF(ISNUMBER(Regressions!G69),ROUND(Regressions!G69, 1), NA())</f>
        <v>#N/A</v>
      </c>
      <c r="H59" s="347" t="e">
        <f>IF(ISNUMBER(Regressions!H69),ROUND(Regressions!H69, 1), NA())</f>
        <v>#N/A</v>
      </c>
      <c r="I59" s="244" t="e">
        <f>IF(ISNUMBER(Regressions!I69),ROUND(Regressions!I69, 1), NA())</f>
        <v>#N/A</v>
      </c>
      <c r="J59" s="348" t="e">
        <f>IF(ISNUMBER(Regressions!K69),ROUND(Regressions!K69, 1), NA())</f>
        <v>#N/A</v>
      </c>
      <c r="K59" s="346" t="e">
        <f>IF(ISNUMBER(Regressions!L69),ROUND(Regressions!L69, 1), NA())</f>
        <v>#N/A</v>
      </c>
      <c r="L59" s="245" t="e">
        <f>IF(ISNUMBER(Regressions!M69),ROUND(Regressions!M69, 1), NA())</f>
        <v>#N/A</v>
      </c>
      <c r="M59" s="347" t="e">
        <f>IF(ISNUMBER(Regressions!N69),ROUND(Regressions!N69, 1), NA())</f>
        <v>#N/A</v>
      </c>
      <c r="N59" s="244" t="e">
        <f>IF(ISNUMBER(Regressions!O69),ROUND(Regressions!O69, 1), NA())</f>
        <v>#N/A</v>
      </c>
      <c r="O59" s="348" t="e">
        <f>IF(ISNUMBER(Regressions!Q69),ROUND(Regressions!Q69, 1), NA())</f>
        <v>#N/A</v>
      </c>
      <c r="P59" s="346" t="e">
        <f>IF(ISNUMBER(Regressions!R69),ROUND(Regressions!R69, 1), NA())</f>
        <v>#N/A</v>
      </c>
      <c r="Q59" s="222" t="e">
        <f>IF(ISNUMBER(Regressions!S69),ROUND(Regressions!S69, 1), NA())</f>
        <v>#N/A</v>
      </c>
      <c r="R59" s="347" t="e">
        <f>IF(ISNUMBER(Regressions!T69),ROUND(Regressions!T69, 1), NA())</f>
        <v>#N/A</v>
      </c>
      <c r="S59" s="244" t="e">
        <f>IF(ISNUMBER(Regressions!U69),ROUND(Regressions!U69, 1), NA())</f>
        <v>#N/A</v>
      </c>
    </row>
    <row xmlns:x14ac="http://schemas.microsoft.com/office/spreadsheetml/2009/9/ac" r="60" hidden="true" x14ac:dyDescent="0.2">
      <c r="A60" s="343" t="str">
        <f>IF(ISBLANK(Regressions!A70), " ", Regressions!A70)</f>
        <v>Paraguay</v>
      </c>
      <c r="B60" s="344">
        <f>IF(ISBLANK(Regressions!B70), " ", Regressions!B70)</f>
        <v>2025</v>
      </c>
      <c r="C60" s="349" t="str">
        <f>IF(ISBLANK(Regressions!C70), " ", Regressions!C70)</f>
        <v>Urban</v>
      </c>
      <c r="D60" s="345" t="str">
        <f>IF(ISBLANK(Regressions!D70), " ", Regressions!D70)</f>
        <v> </v>
      </c>
      <c r="E60" s="221" t="e">
        <f>IF(ISNUMBER(Regressions!E70),ROUND(Regressions!E70, 1), NA())</f>
        <v>#N/A</v>
      </c>
      <c r="F60" s="346" t="e">
        <f>IF(ISNUMBER(Regressions!F70),ROUND(Regressions!F70, 1), NA())</f>
        <v>#N/A</v>
      </c>
      <c r="G60" s="243" t="e">
        <f>IF(ISNUMBER(Regressions!G70),ROUND(Regressions!G70, 1), NA())</f>
        <v>#N/A</v>
      </c>
      <c r="H60" s="347" t="e">
        <f>IF(ISNUMBER(Regressions!H70),ROUND(Regressions!H70, 1), NA())</f>
        <v>#N/A</v>
      </c>
      <c r="I60" s="244" t="e">
        <f>IF(ISNUMBER(Regressions!I70),ROUND(Regressions!I70, 1), NA())</f>
        <v>#N/A</v>
      </c>
      <c r="J60" s="348" t="e">
        <f>IF(ISNUMBER(Regressions!K70),ROUND(Regressions!K70, 1), NA())</f>
        <v>#N/A</v>
      </c>
      <c r="K60" s="346" t="e">
        <f>IF(ISNUMBER(Regressions!L70),ROUND(Regressions!L70, 1), NA())</f>
        <v>#N/A</v>
      </c>
      <c r="L60" s="245" t="e">
        <f>IF(ISNUMBER(Regressions!M70),ROUND(Regressions!M70, 1), NA())</f>
        <v>#N/A</v>
      </c>
      <c r="M60" s="347" t="e">
        <f>IF(ISNUMBER(Regressions!N70),ROUND(Regressions!N70, 1), NA())</f>
        <v>#N/A</v>
      </c>
      <c r="N60" s="244" t="e">
        <f>IF(ISNUMBER(Regressions!O70),ROUND(Regressions!O70, 1), NA())</f>
        <v>#N/A</v>
      </c>
      <c r="O60" s="348" t="e">
        <f>IF(ISNUMBER(Regressions!Q70),ROUND(Regressions!Q70, 1), NA())</f>
        <v>#N/A</v>
      </c>
      <c r="P60" s="346" t="e">
        <f>IF(ISNUMBER(Regressions!R70),ROUND(Regressions!R70, 1), NA())</f>
        <v>#N/A</v>
      </c>
      <c r="Q60" s="222" t="e">
        <f>IF(ISNUMBER(Regressions!S70),ROUND(Regressions!S70, 1), NA())</f>
        <v>#N/A</v>
      </c>
      <c r="R60" s="347" t="e">
        <f>IF(ISNUMBER(Regressions!T70),ROUND(Regressions!T70, 1), NA())</f>
        <v>#N/A</v>
      </c>
      <c r="S60" s="244" t="e">
        <f>IF(ISNUMBER(Regressions!U70),ROUND(Regressions!U70, 1), NA())</f>
        <v>#N/A</v>
      </c>
    </row>
    <row xmlns:x14ac="http://schemas.microsoft.com/office/spreadsheetml/2009/9/ac" r="61" hidden="true" x14ac:dyDescent="0.2">
      <c r="A61" s="343" t="str">
        <f>IF(ISBLANK(Regressions!A71), " ", Regressions!A71)</f>
        <v>Paraguay</v>
      </c>
      <c r="B61" s="344">
        <f>IF(ISBLANK(Regressions!B71), " ", Regressions!B71)</f>
        <v>2026</v>
      </c>
      <c r="C61" s="349" t="str">
        <f>IF(ISBLANK(Regressions!C71), " ", Regressions!C71)</f>
        <v>Urban</v>
      </c>
      <c r="D61" s="345" t="str">
        <f>IF(ISBLANK(Regressions!D71), " ", Regressions!D71)</f>
        <v> </v>
      </c>
      <c r="E61" s="221" t="e">
        <f>IF(ISNUMBER(Regressions!E71),ROUND(Regressions!E71, 1), NA())</f>
        <v>#N/A</v>
      </c>
      <c r="F61" s="346" t="e">
        <f>IF(ISNUMBER(Regressions!F71),ROUND(Regressions!F71, 1), NA())</f>
        <v>#N/A</v>
      </c>
      <c r="G61" s="243" t="e">
        <f>IF(ISNUMBER(Regressions!G71),ROUND(Regressions!G71, 1), NA())</f>
        <v>#N/A</v>
      </c>
      <c r="H61" s="347" t="e">
        <f>IF(ISNUMBER(Regressions!H71),ROUND(Regressions!H71, 1), NA())</f>
        <v>#N/A</v>
      </c>
      <c r="I61" s="244" t="e">
        <f>IF(ISNUMBER(Regressions!I71),ROUND(Regressions!I71, 1), NA())</f>
        <v>#N/A</v>
      </c>
      <c r="J61" s="348" t="e">
        <f>IF(ISNUMBER(Regressions!K71),ROUND(Regressions!K71, 1), NA())</f>
        <v>#N/A</v>
      </c>
      <c r="K61" s="346" t="e">
        <f>IF(ISNUMBER(Regressions!L71),ROUND(Regressions!L71, 1), NA())</f>
        <v>#N/A</v>
      </c>
      <c r="L61" s="245" t="e">
        <f>IF(ISNUMBER(Regressions!M71),ROUND(Regressions!M71, 1), NA())</f>
        <v>#N/A</v>
      </c>
      <c r="M61" s="347" t="e">
        <f>IF(ISNUMBER(Regressions!N71),ROUND(Regressions!N71, 1), NA())</f>
        <v>#N/A</v>
      </c>
      <c r="N61" s="244" t="e">
        <f>IF(ISNUMBER(Regressions!O71),ROUND(Regressions!O71, 1), NA())</f>
        <v>#N/A</v>
      </c>
      <c r="O61" s="348" t="e">
        <f>IF(ISNUMBER(Regressions!Q71),ROUND(Regressions!Q71, 1), NA())</f>
        <v>#N/A</v>
      </c>
      <c r="P61" s="346" t="e">
        <f>IF(ISNUMBER(Regressions!R71),ROUND(Regressions!R71, 1), NA())</f>
        <v>#N/A</v>
      </c>
      <c r="Q61" s="222" t="e">
        <f>IF(ISNUMBER(Regressions!S71),ROUND(Regressions!S71, 1), NA())</f>
        <v>#N/A</v>
      </c>
      <c r="R61" s="347" t="e">
        <f>IF(ISNUMBER(Regressions!T71),ROUND(Regressions!T71, 1), NA())</f>
        <v>#N/A</v>
      </c>
      <c r="S61" s="244" t="e">
        <f>IF(ISNUMBER(Regressions!U71),ROUND(Regressions!U71, 1), NA())</f>
        <v>#N/A</v>
      </c>
    </row>
    <row xmlns:x14ac="http://schemas.microsoft.com/office/spreadsheetml/2009/9/ac" r="62" hidden="true" x14ac:dyDescent="0.2">
      <c r="A62" s="343" t="str">
        <f>IF(ISBLANK(Regressions!A72), " ", Regressions!A72)</f>
        <v>Paraguay</v>
      </c>
      <c r="B62" s="344">
        <f>IF(ISBLANK(Regressions!B72), " ", Regressions!B72)</f>
        <v>2027</v>
      </c>
      <c r="C62" s="349" t="str">
        <f>IF(ISBLANK(Regressions!C72), " ", Regressions!C72)</f>
        <v>Urban</v>
      </c>
      <c r="D62" s="345" t="str">
        <f>IF(ISBLANK(Regressions!D72), " ", Regressions!D72)</f>
        <v> </v>
      </c>
      <c r="E62" s="221" t="e">
        <f>IF(ISNUMBER(Regressions!E72),ROUND(Regressions!E72, 1), NA())</f>
        <v>#N/A</v>
      </c>
      <c r="F62" s="346" t="e">
        <f>IF(ISNUMBER(Regressions!F72),ROUND(Regressions!F72, 1), NA())</f>
        <v>#N/A</v>
      </c>
      <c r="G62" s="243" t="e">
        <f>IF(ISNUMBER(Regressions!G72),ROUND(Regressions!G72, 1), NA())</f>
        <v>#N/A</v>
      </c>
      <c r="H62" s="347" t="e">
        <f>IF(ISNUMBER(Regressions!H72),ROUND(Regressions!H72, 1), NA())</f>
        <v>#N/A</v>
      </c>
      <c r="I62" s="244" t="e">
        <f>IF(ISNUMBER(Regressions!I72),ROUND(Regressions!I72, 1), NA())</f>
        <v>#N/A</v>
      </c>
      <c r="J62" s="348" t="e">
        <f>IF(ISNUMBER(Regressions!K72),ROUND(Regressions!K72, 1), NA())</f>
        <v>#N/A</v>
      </c>
      <c r="K62" s="346" t="e">
        <f>IF(ISNUMBER(Regressions!L72),ROUND(Regressions!L72, 1), NA())</f>
        <v>#N/A</v>
      </c>
      <c r="L62" s="245" t="e">
        <f>IF(ISNUMBER(Regressions!M72),ROUND(Regressions!M72, 1), NA())</f>
        <v>#N/A</v>
      </c>
      <c r="M62" s="347" t="e">
        <f>IF(ISNUMBER(Regressions!N72),ROUND(Regressions!N72, 1), NA())</f>
        <v>#N/A</v>
      </c>
      <c r="N62" s="244" t="e">
        <f>IF(ISNUMBER(Regressions!O72),ROUND(Regressions!O72, 1), NA())</f>
        <v>#N/A</v>
      </c>
      <c r="O62" s="348" t="e">
        <f>IF(ISNUMBER(Regressions!Q72),ROUND(Regressions!Q72, 1), NA())</f>
        <v>#N/A</v>
      </c>
      <c r="P62" s="346" t="e">
        <f>IF(ISNUMBER(Regressions!R72),ROUND(Regressions!R72, 1), NA())</f>
        <v>#N/A</v>
      </c>
      <c r="Q62" s="222" t="e">
        <f>IF(ISNUMBER(Regressions!S72),ROUND(Regressions!S72, 1), NA())</f>
        <v>#N/A</v>
      </c>
      <c r="R62" s="347" t="e">
        <f>IF(ISNUMBER(Regressions!T72),ROUND(Regressions!T72, 1), NA())</f>
        <v>#N/A</v>
      </c>
      <c r="S62" s="244" t="e">
        <f>IF(ISNUMBER(Regressions!U72),ROUND(Regressions!U72, 1), NA())</f>
        <v>#N/A</v>
      </c>
    </row>
    <row xmlns:x14ac="http://schemas.microsoft.com/office/spreadsheetml/2009/9/ac" r="63" hidden="true" x14ac:dyDescent="0.2">
      <c r="A63" s="343" t="str">
        <f>IF(ISBLANK(Regressions!A73), " ", Regressions!A73)</f>
        <v>Paraguay</v>
      </c>
      <c r="B63" s="344">
        <f>IF(ISBLANK(Regressions!B73), " ", Regressions!B73)</f>
        <v>2028</v>
      </c>
      <c r="C63" s="349" t="str">
        <f>IF(ISBLANK(Regressions!C73), " ", Regressions!C73)</f>
        <v>Urban</v>
      </c>
      <c r="D63" s="345" t="str">
        <f>IF(ISBLANK(Regressions!D73), " ", Regressions!D73)</f>
        <v> </v>
      </c>
      <c r="E63" s="221" t="e">
        <f>IF(ISNUMBER(Regressions!E73),ROUND(Regressions!E73, 1), NA())</f>
        <v>#N/A</v>
      </c>
      <c r="F63" s="346" t="e">
        <f>IF(ISNUMBER(Regressions!F73),ROUND(Regressions!F73, 1), NA())</f>
        <v>#N/A</v>
      </c>
      <c r="G63" s="243" t="e">
        <f>IF(ISNUMBER(Regressions!G73),ROUND(Regressions!G73, 1), NA())</f>
        <v>#N/A</v>
      </c>
      <c r="H63" s="347" t="e">
        <f>IF(ISNUMBER(Regressions!H73),ROUND(Regressions!H73, 1), NA())</f>
        <v>#N/A</v>
      </c>
      <c r="I63" s="244" t="e">
        <f>IF(ISNUMBER(Regressions!I73),ROUND(Regressions!I73, 1), NA())</f>
        <v>#N/A</v>
      </c>
      <c r="J63" s="348" t="e">
        <f>IF(ISNUMBER(Regressions!K73),ROUND(Regressions!K73, 1), NA())</f>
        <v>#N/A</v>
      </c>
      <c r="K63" s="346" t="e">
        <f>IF(ISNUMBER(Regressions!L73),ROUND(Regressions!L73, 1), NA())</f>
        <v>#N/A</v>
      </c>
      <c r="L63" s="245" t="e">
        <f>IF(ISNUMBER(Regressions!M73),ROUND(Regressions!M73, 1), NA())</f>
        <v>#N/A</v>
      </c>
      <c r="M63" s="347" t="e">
        <f>IF(ISNUMBER(Regressions!N73),ROUND(Regressions!N73, 1), NA())</f>
        <v>#N/A</v>
      </c>
      <c r="N63" s="244" t="e">
        <f>IF(ISNUMBER(Regressions!O73),ROUND(Regressions!O73, 1), NA())</f>
        <v>#N/A</v>
      </c>
      <c r="O63" s="348" t="e">
        <f>IF(ISNUMBER(Regressions!Q73),ROUND(Regressions!Q73, 1), NA())</f>
        <v>#N/A</v>
      </c>
      <c r="P63" s="346" t="e">
        <f>IF(ISNUMBER(Regressions!R73),ROUND(Regressions!R73, 1), NA())</f>
        <v>#N/A</v>
      </c>
      <c r="Q63" s="222" t="e">
        <f>IF(ISNUMBER(Regressions!S73),ROUND(Regressions!S73, 1), NA())</f>
        <v>#N/A</v>
      </c>
      <c r="R63" s="347" t="e">
        <f>IF(ISNUMBER(Regressions!T73),ROUND(Regressions!T73, 1), NA())</f>
        <v>#N/A</v>
      </c>
      <c r="S63" s="244" t="e">
        <f>IF(ISNUMBER(Regressions!U73),ROUND(Regressions!U73, 1), NA())</f>
        <v>#N/A</v>
      </c>
    </row>
    <row xmlns:x14ac="http://schemas.microsoft.com/office/spreadsheetml/2009/9/ac" r="64" hidden="true" x14ac:dyDescent="0.2">
      <c r="A64" s="343" t="str">
        <f>IF(ISBLANK(Regressions!A74), " ", Regressions!A74)</f>
        <v>Paraguay</v>
      </c>
      <c r="B64" s="344">
        <f>IF(ISBLANK(Regressions!B74), " ", Regressions!B74)</f>
        <v>2029</v>
      </c>
      <c r="C64" s="349" t="str">
        <f>IF(ISBLANK(Regressions!C74), " ", Regressions!C74)</f>
        <v>Urban</v>
      </c>
      <c r="D64" s="345" t="str">
        <f>IF(ISBLANK(Regressions!D74), " ", Regressions!D74)</f>
        <v> </v>
      </c>
      <c r="E64" s="221" t="e">
        <f>IF(ISNUMBER(Regressions!E74),ROUND(Regressions!E74, 1), NA())</f>
        <v>#N/A</v>
      </c>
      <c r="F64" s="346" t="e">
        <f>IF(ISNUMBER(Regressions!F74),ROUND(Regressions!F74, 1), NA())</f>
        <v>#N/A</v>
      </c>
      <c r="G64" s="243" t="e">
        <f>IF(ISNUMBER(Regressions!G74),ROUND(Regressions!G74, 1), NA())</f>
        <v>#N/A</v>
      </c>
      <c r="H64" s="347" t="e">
        <f>IF(ISNUMBER(Regressions!H74),ROUND(Regressions!H74, 1), NA())</f>
        <v>#N/A</v>
      </c>
      <c r="I64" s="244" t="e">
        <f>IF(ISNUMBER(Regressions!I74),ROUND(Regressions!I74, 1), NA())</f>
        <v>#N/A</v>
      </c>
      <c r="J64" s="348" t="e">
        <f>IF(ISNUMBER(Regressions!K74),ROUND(Regressions!K74, 1), NA())</f>
        <v>#N/A</v>
      </c>
      <c r="K64" s="346" t="e">
        <f>IF(ISNUMBER(Regressions!L74),ROUND(Regressions!L74, 1), NA())</f>
        <v>#N/A</v>
      </c>
      <c r="L64" s="245" t="e">
        <f>IF(ISNUMBER(Regressions!M74),ROUND(Regressions!M74, 1), NA())</f>
        <v>#N/A</v>
      </c>
      <c r="M64" s="347" t="e">
        <f>IF(ISNUMBER(Regressions!N74),ROUND(Regressions!N74, 1), NA())</f>
        <v>#N/A</v>
      </c>
      <c r="N64" s="244" t="e">
        <f>IF(ISNUMBER(Regressions!O74),ROUND(Regressions!O74, 1), NA())</f>
        <v>#N/A</v>
      </c>
      <c r="O64" s="348" t="e">
        <f>IF(ISNUMBER(Regressions!Q74),ROUND(Regressions!Q74, 1), NA())</f>
        <v>#N/A</v>
      </c>
      <c r="P64" s="346" t="e">
        <f>IF(ISNUMBER(Regressions!R74),ROUND(Regressions!R74, 1), NA())</f>
        <v>#N/A</v>
      </c>
      <c r="Q64" s="222" t="e">
        <f>IF(ISNUMBER(Regressions!S74),ROUND(Regressions!S74, 1), NA())</f>
        <v>#N/A</v>
      </c>
      <c r="R64" s="347" t="e">
        <f>IF(ISNUMBER(Regressions!T74),ROUND(Regressions!T74, 1), NA())</f>
        <v>#N/A</v>
      </c>
      <c r="S64" s="244" t="e">
        <f>IF(ISNUMBER(Regressions!U74),ROUND(Regressions!U74, 1), NA())</f>
        <v>#N/A</v>
      </c>
    </row>
    <row xmlns:x14ac="http://schemas.microsoft.com/office/spreadsheetml/2009/9/ac" r="65" hidden="true" x14ac:dyDescent="0.2">
      <c r="A65" s="343" t="str">
        <f>IF(ISBLANK(Regressions!A75), " ", Regressions!A75)</f>
        <v>Paraguay</v>
      </c>
      <c r="B65" s="344">
        <f>IF(ISBLANK(Regressions!B75), " ", Regressions!B75)</f>
        <v>2030</v>
      </c>
      <c r="C65" s="349" t="str">
        <f>IF(ISBLANK(Regressions!C75), " ", Regressions!C75)</f>
        <v>Urban</v>
      </c>
      <c r="D65" s="345" t="str">
        <f>IF(ISBLANK(Regressions!D75), " ", Regressions!D75)</f>
        <v> </v>
      </c>
      <c r="E65" s="221" t="e">
        <f>IF(ISNUMBER(Regressions!E75),ROUND(Regressions!E75, 1), NA())</f>
        <v>#N/A</v>
      </c>
      <c r="F65" s="346" t="e">
        <f>IF(ISNUMBER(Regressions!F75),ROUND(Regressions!F75, 1), NA())</f>
        <v>#N/A</v>
      </c>
      <c r="G65" s="243" t="e">
        <f>IF(ISNUMBER(Regressions!G75),ROUND(Regressions!G75, 1), NA())</f>
        <v>#N/A</v>
      </c>
      <c r="H65" s="347" t="e">
        <f>IF(ISNUMBER(Regressions!H75),ROUND(Regressions!H75, 1), NA())</f>
        <v>#N/A</v>
      </c>
      <c r="I65" s="244" t="e">
        <f>IF(ISNUMBER(Regressions!I75),ROUND(Regressions!I75, 1), NA())</f>
        <v>#N/A</v>
      </c>
      <c r="J65" s="348" t="e">
        <f>IF(ISNUMBER(Regressions!K75),ROUND(Regressions!K75, 1), NA())</f>
        <v>#N/A</v>
      </c>
      <c r="K65" s="346" t="e">
        <f>IF(ISNUMBER(Regressions!L75),ROUND(Regressions!L75, 1), NA())</f>
        <v>#N/A</v>
      </c>
      <c r="L65" s="245" t="e">
        <f>IF(ISNUMBER(Regressions!M75),ROUND(Regressions!M75, 1), NA())</f>
        <v>#N/A</v>
      </c>
      <c r="M65" s="347" t="e">
        <f>IF(ISNUMBER(Regressions!N75),ROUND(Regressions!N75, 1), NA())</f>
        <v>#N/A</v>
      </c>
      <c r="N65" s="244" t="e">
        <f>IF(ISNUMBER(Regressions!O75),ROUND(Regressions!O75, 1), NA())</f>
        <v>#N/A</v>
      </c>
      <c r="O65" s="348" t="e">
        <f>IF(ISNUMBER(Regressions!Q75),ROUND(Regressions!Q75, 1), NA())</f>
        <v>#N/A</v>
      </c>
      <c r="P65" s="346" t="e">
        <f>IF(ISNUMBER(Regressions!R75),ROUND(Regressions!R75, 1), NA())</f>
        <v>#N/A</v>
      </c>
      <c r="Q65" s="222" t="e">
        <f>IF(ISNUMBER(Regressions!S75),ROUND(Regressions!S75, 1), NA())</f>
        <v>#N/A</v>
      </c>
      <c r="R65" s="347" t="e">
        <f>IF(ISNUMBER(Regressions!T75),ROUND(Regressions!T75, 1), NA())</f>
        <v>#N/A</v>
      </c>
      <c r="S65" s="244" t="e">
        <f>IF(ISNUMBER(Regressions!U75),ROUND(Regressions!U75, 1), NA())</f>
        <v>#N/A</v>
      </c>
    </row>
    <row xmlns:x14ac="http://schemas.microsoft.com/office/spreadsheetml/2009/9/ac" r="66" x14ac:dyDescent="0.2">
      <c r="A66" s="343" t="str">
        <f>IF(ISBLANK(Regressions!A76), " ", Regressions!A76)</f>
        <v>Paraguay</v>
      </c>
      <c r="B66" s="344">
        <f>IF(ISBLANK(Regressions!B76), " ", Regressions!B76)</f>
        <v>2000</v>
      </c>
      <c r="C66" s="349" t="str">
        <f>IF(ISBLANK(Regressions!C76), " ", Regressions!C76)</f>
        <v>Rural</v>
      </c>
      <c r="D66" s="345">
        <f>IF(ISBLANK(Regressions!D76), " ", Regressions!D76)</f>
        <v>855630.6502384186</v>
      </c>
      <c r="E66" s="221" t="e">
        <f>IF(ISNUMBER(Regressions!E76),ROUND(Regressions!E76, 1), NA())</f>
        <v>#N/A</v>
      </c>
      <c r="F66" s="346">
        <f>IF(ISNUMBER(Regressions!F76),ROUND(Regressions!F76, 1), NA())</f>
        <v>47.9</v>
      </c>
      <c r="G66" s="243" t="e">
        <f>IF(ISNUMBER(Regressions!G76),ROUND(Regressions!G76, 1), NA())</f>
        <v>#N/A</v>
      </c>
      <c r="H66" s="347" t="e">
        <f>IF(ISNUMBER(Regressions!H76),ROUND(Regressions!H76, 1), NA())</f>
        <v>#N/A</v>
      </c>
      <c r="I66" s="244">
        <f>IF(ISNUMBER(Regressions!I76),ROUND(Regressions!I76, 1), NA())</f>
        <v>52.1</v>
      </c>
      <c r="J66" s="348">
        <f>IF(ISNUMBER(Regressions!K76),ROUND(Regressions!K76, 1), NA())</f>
        <v>100</v>
      </c>
      <c r="K66" s="346" t="e">
        <f>IF(ISNUMBER(Regressions!L76),ROUND(Regressions!L76, 1), NA())</f>
        <v>#N/A</v>
      </c>
      <c r="L66" s="245" t="e">
        <f>IF(ISNUMBER(Regressions!M76),ROUND(Regressions!M76, 1), NA())</f>
        <v>#N/A</v>
      </c>
      <c r="M66" s="347" t="e">
        <f>IF(ISNUMBER(Regressions!N76),ROUND(Regressions!N76, 1), NA())</f>
        <v>#N/A</v>
      </c>
      <c r="N66" s="244" t="e">
        <f>IF(ISNUMBER(Regressions!O76),ROUND(Regressions!O76, 1), NA())</f>
        <v>#N/A</v>
      </c>
      <c r="O66" s="348" t="e">
        <f>IF(ISNUMBER(Regressions!Q76),ROUND(Regressions!Q76, 1), NA())</f>
        <v>#N/A</v>
      </c>
      <c r="P66" s="346" t="e">
        <f>IF(ISNUMBER(Regressions!R76),ROUND(Regressions!R76, 1), NA())</f>
        <v>#N/A</v>
      </c>
      <c r="Q66" s="222" t="e">
        <f>IF(ISNUMBER(Regressions!S76),ROUND(Regressions!S76, 1), NA())</f>
        <v>#N/A</v>
      </c>
      <c r="R66" s="347" t="e">
        <f>IF(ISNUMBER(Regressions!T76),ROUND(Regressions!T76, 1), NA())</f>
        <v>#N/A</v>
      </c>
      <c r="S66" s="244" t="e">
        <f>IF(ISNUMBER(Regressions!U76),ROUND(Regressions!U76, 1), NA())</f>
        <v>#N/A</v>
      </c>
    </row>
    <row xmlns:x14ac="http://schemas.microsoft.com/office/spreadsheetml/2009/9/ac" r="67" x14ac:dyDescent="0.2">
      <c r="A67" s="343" t="str">
        <f>IF(ISBLANK(Regressions!A77), " ", Regressions!A77)</f>
        <v>Paraguay</v>
      </c>
      <c r="B67" s="344">
        <f>IF(ISBLANK(Regressions!B77), " ", Regressions!B77)</f>
        <v>2001</v>
      </c>
      <c r="C67" s="349" t="str">
        <f>IF(ISBLANK(Regressions!C77), " ", Regressions!C77)</f>
        <v>Rural</v>
      </c>
      <c r="D67" s="345">
        <f>IF(ISBLANK(Regressions!D77), " ", Regressions!D77)</f>
        <v>854046.04279460921</v>
      </c>
      <c r="E67" s="221" t="e">
        <f>IF(ISNUMBER(Regressions!E77),ROUND(Regressions!E77, 1), NA())</f>
        <v>#N/A</v>
      </c>
      <c r="F67" s="346">
        <f>IF(ISNUMBER(Regressions!F77),ROUND(Regressions!F77, 1), NA())</f>
        <v>47.9</v>
      </c>
      <c r="G67" s="243" t="e">
        <f>IF(ISNUMBER(Regressions!G77),ROUND(Regressions!G77, 1), NA())</f>
        <v>#N/A</v>
      </c>
      <c r="H67" s="347" t="e">
        <f>IF(ISNUMBER(Regressions!H77),ROUND(Regressions!H77, 1), NA())</f>
        <v>#N/A</v>
      </c>
      <c r="I67" s="244">
        <f>IF(ISNUMBER(Regressions!I77),ROUND(Regressions!I77, 1), NA())</f>
        <v>52.1</v>
      </c>
      <c r="J67" s="348">
        <f>IF(ISNUMBER(Regressions!K77),ROUND(Regressions!K77, 1), NA())</f>
        <v>100</v>
      </c>
      <c r="K67" s="346" t="e">
        <f>IF(ISNUMBER(Regressions!L77),ROUND(Regressions!L77, 1), NA())</f>
        <v>#N/A</v>
      </c>
      <c r="L67" s="245" t="e">
        <f>IF(ISNUMBER(Regressions!M77),ROUND(Regressions!M77, 1), NA())</f>
        <v>#N/A</v>
      </c>
      <c r="M67" s="347" t="e">
        <f>IF(ISNUMBER(Regressions!N77),ROUND(Regressions!N77, 1), NA())</f>
        <v>#N/A</v>
      </c>
      <c r="N67" s="244" t="e">
        <f>IF(ISNUMBER(Regressions!O77),ROUND(Regressions!O77, 1), NA())</f>
        <v>#N/A</v>
      </c>
      <c r="O67" s="348" t="e">
        <f>IF(ISNUMBER(Regressions!Q77),ROUND(Regressions!Q77, 1), NA())</f>
        <v>#N/A</v>
      </c>
      <c r="P67" s="346" t="e">
        <f>IF(ISNUMBER(Regressions!R77),ROUND(Regressions!R77, 1), NA())</f>
        <v>#N/A</v>
      </c>
      <c r="Q67" s="222" t="e">
        <f>IF(ISNUMBER(Regressions!S77),ROUND(Regressions!S77, 1), NA())</f>
        <v>#N/A</v>
      </c>
      <c r="R67" s="347" t="e">
        <f>IF(ISNUMBER(Regressions!T77),ROUND(Regressions!T77, 1), NA())</f>
        <v>#N/A</v>
      </c>
      <c r="S67" s="244" t="e">
        <f>IF(ISNUMBER(Regressions!U77),ROUND(Regressions!U77, 1), NA())</f>
        <v>#N/A</v>
      </c>
    </row>
    <row xmlns:x14ac="http://schemas.microsoft.com/office/spreadsheetml/2009/9/ac" r="68" x14ac:dyDescent="0.2">
      <c r="A68" s="343" t="str">
        <f>IF(ISBLANK(Regressions!A78), " ", Regressions!A78)</f>
        <v>Paraguay</v>
      </c>
      <c r="B68" s="344">
        <f>IF(ISBLANK(Regressions!B78), " ", Regressions!B78)</f>
        <v>2002</v>
      </c>
      <c r="C68" s="349" t="str">
        <f>IF(ISBLANK(Regressions!C78), " ", Regressions!C78)</f>
        <v>Rural</v>
      </c>
      <c r="D68" s="345">
        <f>IF(ISBLANK(Regressions!D78), " ", Regressions!D78)</f>
        <v>849728.62987518322</v>
      </c>
      <c r="E68" s="221" t="e">
        <f>IF(ISNUMBER(Regressions!E78),ROUND(Regressions!E78, 1), NA())</f>
        <v>#N/A</v>
      </c>
      <c r="F68" s="346">
        <f>IF(ISNUMBER(Regressions!F78),ROUND(Regressions!F78, 1), NA())</f>
        <v>47.9</v>
      </c>
      <c r="G68" s="243" t="e">
        <f>IF(ISNUMBER(Regressions!G78),ROUND(Regressions!G78, 1), NA())</f>
        <v>#N/A</v>
      </c>
      <c r="H68" s="347" t="e">
        <f>IF(ISNUMBER(Regressions!H78),ROUND(Regressions!H78, 1), NA())</f>
        <v>#N/A</v>
      </c>
      <c r="I68" s="244">
        <f>IF(ISNUMBER(Regressions!I78),ROUND(Regressions!I78, 1), NA())</f>
        <v>52.1</v>
      </c>
      <c r="J68" s="348">
        <f>IF(ISNUMBER(Regressions!K78),ROUND(Regressions!K78, 1), NA())</f>
        <v>100</v>
      </c>
      <c r="K68" s="346" t="e">
        <f>IF(ISNUMBER(Regressions!L78),ROUND(Regressions!L78, 1), NA())</f>
        <v>#N/A</v>
      </c>
      <c r="L68" s="245" t="e">
        <f>IF(ISNUMBER(Regressions!M78),ROUND(Regressions!M78, 1), NA())</f>
        <v>#N/A</v>
      </c>
      <c r="M68" s="347" t="e">
        <f>IF(ISNUMBER(Regressions!N78),ROUND(Regressions!N78, 1), NA())</f>
        <v>#N/A</v>
      </c>
      <c r="N68" s="244" t="e">
        <f>IF(ISNUMBER(Regressions!O78),ROUND(Regressions!O78, 1), NA())</f>
        <v>#N/A</v>
      </c>
      <c r="O68" s="348" t="e">
        <f>IF(ISNUMBER(Regressions!Q78),ROUND(Regressions!Q78, 1), NA())</f>
        <v>#N/A</v>
      </c>
      <c r="P68" s="346" t="e">
        <f>IF(ISNUMBER(Regressions!R78),ROUND(Regressions!R78, 1), NA())</f>
        <v>#N/A</v>
      </c>
      <c r="Q68" s="222" t="e">
        <f>IF(ISNUMBER(Regressions!S78),ROUND(Regressions!S78, 1), NA())</f>
        <v>#N/A</v>
      </c>
      <c r="R68" s="347" t="e">
        <f>IF(ISNUMBER(Regressions!T78),ROUND(Regressions!T78, 1), NA())</f>
        <v>#N/A</v>
      </c>
      <c r="S68" s="244" t="e">
        <f>IF(ISNUMBER(Regressions!U78),ROUND(Regressions!U78, 1), NA())</f>
        <v>#N/A</v>
      </c>
    </row>
    <row xmlns:x14ac="http://schemas.microsoft.com/office/spreadsheetml/2009/9/ac" r="69" x14ac:dyDescent="0.2">
      <c r="A69" s="343" t="str">
        <f>IF(ISBLANK(Regressions!A79), " ", Regressions!A79)</f>
        <v>Paraguay</v>
      </c>
      <c r="B69" s="344">
        <f>IF(ISBLANK(Regressions!B79), " ", Regressions!B79)</f>
        <v>2003</v>
      </c>
      <c r="C69" s="349" t="str">
        <f>IF(ISBLANK(Regressions!C79), " ", Regressions!C79)</f>
        <v>Rural</v>
      </c>
      <c r="D69" s="345">
        <f>IF(ISBLANK(Regressions!D79), " ", Regressions!D79)</f>
        <v>848022.88770034793</v>
      </c>
      <c r="E69" s="221" t="e">
        <f>IF(ISNUMBER(Regressions!E79),ROUND(Regressions!E79, 1), NA())</f>
        <v>#N/A</v>
      </c>
      <c r="F69" s="346">
        <f>IF(ISNUMBER(Regressions!F79),ROUND(Regressions!F79, 1), NA())</f>
        <v>47.9</v>
      </c>
      <c r="G69" s="243" t="e">
        <f>IF(ISNUMBER(Regressions!G79),ROUND(Regressions!G79, 1), NA())</f>
        <v>#N/A</v>
      </c>
      <c r="H69" s="347" t="e">
        <f>IF(ISNUMBER(Regressions!H79),ROUND(Regressions!H79, 1), NA())</f>
        <v>#N/A</v>
      </c>
      <c r="I69" s="244">
        <f>IF(ISNUMBER(Regressions!I79),ROUND(Regressions!I79, 1), NA())</f>
        <v>52.1</v>
      </c>
      <c r="J69" s="348">
        <f>IF(ISNUMBER(Regressions!K79),ROUND(Regressions!K79, 1), NA())</f>
        <v>100</v>
      </c>
      <c r="K69" s="346" t="e">
        <f>IF(ISNUMBER(Regressions!L79),ROUND(Regressions!L79, 1), NA())</f>
        <v>#N/A</v>
      </c>
      <c r="L69" s="245" t="e">
        <f>IF(ISNUMBER(Regressions!M79),ROUND(Regressions!M79, 1), NA())</f>
        <v>#N/A</v>
      </c>
      <c r="M69" s="347" t="e">
        <f>IF(ISNUMBER(Regressions!N79),ROUND(Regressions!N79, 1), NA())</f>
        <v>#N/A</v>
      </c>
      <c r="N69" s="244" t="e">
        <f>IF(ISNUMBER(Regressions!O79),ROUND(Regressions!O79, 1), NA())</f>
        <v>#N/A</v>
      </c>
      <c r="O69" s="348" t="e">
        <f>IF(ISNUMBER(Regressions!Q79),ROUND(Regressions!Q79, 1), NA())</f>
        <v>#N/A</v>
      </c>
      <c r="P69" s="346" t="e">
        <f>IF(ISNUMBER(Regressions!R79),ROUND(Regressions!R79, 1), NA())</f>
        <v>#N/A</v>
      </c>
      <c r="Q69" s="222" t="e">
        <f>IF(ISNUMBER(Regressions!S79),ROUND(Regressions!S79, 1), NA())</f>
        <v>#N/A</v>
      </c>
      <c r="R69" s="347" t="e">
        <f>IF(ISNUMBER(Regressions!T79),ROUND(Regressions!T79, 1), NA())</f>
        <v>#N/A</v>
      </c>
      <c r="S69" s="244" t="e">
        <f>IF(ISNUMBER(Regressions!U79),ROUND(Regressions!U79, 1), NA())</f>
        <v>#N/A</v>
      </c>
    </row>
    <row xmlns:x14ac="http://schemas.microsoft.com/office/spreadsheetml/2009/9/ac" r="70" x14ac:dyDescent="0.2">
      <c r="A70" s="343" t="str">
        <f>IF(ISBLANK(Regressions!A80), " ", Regressions!A80)</f>
        <v>Paraguay</v>
      </c>
      <c r="B70" s="344">
        <f>IF(ISBLANK(Regressions!B80), " ", Regressions!B80)</f>
        <v>2004</v>
      </c>
      <c r="C70" s="349" t="str">
        <f>IF(ISBLANK(Regressions!C80), " ", Regressions!C80)</f>
        <v>Rural</v>
      </c>
      <c r="D70" s="345">
        <f>IF(ISBLANK(Regressions!D80), " ", Regressions!D80)</f>
        <v>841515.4553350067</v>
      </c>
      <c r="E70" s="221" t="e">
        <f>IF(ISNUMBER(Regressions!E80),ROUND(Regressions!E80, 1), NA())</f>
        <v>#N/A</v>
      </c>
      <c r="F70" s="346">
        <f>IF(ISNUMBER(Regressions!F80),ROUND(Regressions!F80, 1), NA())</f>
        <v>47.9</v>
      </c>
      <c r="G70" s="243">
        <f>IF(ISNUMBER(Regressions!G80),ROUND(Regressions!G80, 1), NA())</f>
        <v>37</v>
      </c>
      <c r="H70" s="347">
        <f>IF(ISNUMBER(Regressions!H80),ROUND(Regressions!H80, 1), NA())</f>
        <v>10.9</v>
      </c>
      <c r="I70" s="244">
        <f>IF(ISNUMBER(Regressions!I80),ROUND(Regressions!I80, 1), NA())</f>
        <v>52.1</v>
      </c>
      <c r="J70" s="348">
        <f>IF(ISNUMBER(Regressions!K80),ROUND(Regressions!K80, 1), NA())</f>
        <v>100</v>
      </c>
      <c r="K70" s="346">
        <f>IF(ISNUMBER(Regressions!L80),ROUND(Regressions!L80, 1), NA())</f>
        <v>77.8</v>
      </c>
      <c r="L70" s="245" t="e">
        <f>IF(ISNUMBER(Regressions!M80),ROUND(Regressions!M80, 1), NA())</f>
        <v>#N/A</v>
      </c>
      <c r="M70" s="347" t="e">
        <f>IF(ISNUMBER(Regressions!N80),ROUND(Regressions!N80, 1), NA())</f>
        <v>#N/A</v>
      </c>
      <c r="N70" s="244">
        <f>IF(ISNUMBER(Regressions!O80),ROUND(Regressions!O80, 1), NA())</f>
        <v>22.2</v>
      </c>
      <c r="O70" s="348" t="e">
        <f>IF(ISNUMBER(Regressions!Q80),ROUND(Regressions!Q80, 1), NA())</f>
        <v>#N/A</v>
      </c>
      <c r="P70" s="346" t="e">
        <f>IF(ISNUMBER(Regressions!R80),ROUND(Regressions!R80, 1), NA())</f>
        <v>#N/A</v>
      </c>
      <c r="Q70" s="222" t="e">
        <f>IF(ISNUMBER(Regressions!S80),ROUND(Regressions!S80, 1), NA())</f>
        <v>#N/A</v>
      </c>
      <c r="R70" s="347" t="e">
        <f>IF(ISNUMBER(Regressions!T80),ROUND(Regressions!T80, 1), NA())</f>
        <v>#N/A</v>
      </c>
      <c r="S70" s="244" t="e">
        <f>IF(ISNUMBER(Regressions!U80),ROUND(Regressions!U80, 1), NA())</f>
        <v>#N/A</v>
      </c>
    </row>
    <row xmlns:x14ac="http://schemas.microsoft.com/office/spreadsheetml/2009/9/ac" r="71" x14ac:dyDescent="0.2">
      <c r="A71" s="343" t="str">
        <f>IF(ISBLANK(Regressions!A81), " ", Regressions!A81)</f>
        <v>Paraguay</v>
      </c>
      <c r="B71" s="344">
        <f>IF(ISBLANK(Regressions!B81), " ", Regressions!B81)</f>
        <v>2005</v>
      </c>
      <c r="C71" s="349" t="str">
        <f>IF(ISBLANK(Regressions!C81), " ", Regressions!C81)</f>
        <v>Rural</v>
      </c>
      <c r="D71" s="345">
        <f>IF(ISBLANK(Regressions!D81), " ", Regressions!D81)</f>
        <v>833265.69400405872</v>
      </c>
      <c r="E71" s="221" t="e">
        <f>IF(ISNUMBER(Regressions!E81),ROUND(Regressions!E81, 1), NA())</f>
        <v>#N/A</v>
      </c>
      <c r="F71" s="346">
        <f>IF(ISNUMBER(Regressions!F81),ROUND(Regressions!F81, 1), NA())</f>
        <v>51.1</v>
      </c>
      <c r="G71" s="243">
        <f>IF(ISNUMBER(Regressions!G81),ROUND(Regressions!G81, 1), NA())</f>
        <v>37</v>
      </c>
      <c r="H71" s="347">
        <f>IF(ISNUMBER(Regressions!H81),ROUND(Regressions!H81, 1), NA())</f>
        <v>14.1</v>
      </c>
      <c r="I71" s="244">
        <f>IF(ISNUMBER(Regressions!I81),ROUND(Regressions!I81, 1), NA())</f>
        <v>48.9</v>
      </c>
      <c r="J71" s="348">
        <f>IF(ISNUMBER(Regressions!K81),ROUND(Regressions!K81, 1), NA())</f>
        <v>100</v>
      </c>
      <c r="K71" s="346">
        <f>IF(ISNUMBER(Regressions!L81),ROUND(Regressions!L81, 1), NA())</f>
        <v>77.8</v>
      </c>
      <c r="L71" s="245" t="e">
        <f>IF(ISNUMBER(Regressions!M81),ROUND(Regressions!M81, 1), NA())</f>
        <v>#N/A</v>
      </c>
      <c r="M71" s="347" t="e">
        <f>IF(ISNUMBER(Regressions!N81),ROUND(Regressions!N81, 1), NA())</f>
        <v>#N/A</v>
      </c>
      <c r="N71" s="244">
        <f>IF(ISNUMBER(Regressions!O81),ROUND(Regressions!O81, 1), NA())</f>
        <v>22.2</v>
      </c>
      <c r="O71" s="348" t="e">
        <f>IF(ISNUMBER(Regressions!Q81),ROUND(Regressions!Q81, 1), NA())</f>
        <v>#N/A</v>
      </c>
      <c r="P71" s="346" t="e">
        <f>IF(ISNUMBER(Regressions!R81),ROUND(Regressions!R81, 1), NA())</f>
        <v>#N/A</v>
      </c>
      <c r="Q71" s="222" t="e">
        <f>IF(ISNUMBER(Regressions!S81),ROUND(Regressions!S81, 1), NA())</f>
        <v>#N/A</v>
      </c>
      <c r="R71" s="347" t="e">
        <f>IF(ISNUMBER(Regressions!T81),ROUND(Regressions!T81, 1), NA())</f>
        <v>#N/A</v>
      </c>
      <c r="S71" s="244" t="e">
        <f>IF(ISNUMBER(Regressions!U81),ROUND(Regressions!U81, 1), NA())</f>
        <v>#N/A</v>
      </c>
    </row>
    <row xmlns:x14ac="http://schemas.microsoft.com/office/spreadsheetml/2009/9/ac" r="72" x14ac:dyDescent="0.2">
      <c r="A72" s="343" t="str">
        <f>IF(ISBLANK(Regressions!A82), " ", Regressions!A82)</f>
        <v>Paraguay</v>
      </c>
      <c r="B72" s="344">
        <f>IF(ISBLANK(Regressions!B82), " ", Regressions!B82)</f>
        <v>2006</v>
      </c>
      <c r="C72" s="349" t="str">
        <f>IF(ISBLANK(Regressions!C82), " ", Regressions!C82)</f>
        <v>Rural</v>
      </c>
      <c r="D72" s="345">
        <f>IF(ISBLANK(Regressions!D82), " ", Regressions!D82)</f>
        <v>823322.72872993455</v>
      </c>
      <c r="E72" s="221" t="e">
        <f>IF(ISNUMBER(Regressions!E82),ROUND(Regressions!E82, 1), NA())</f>
        <v>#N/A</v>
      </c>
      <c r="F72" s="346">
        <f>IF(ISNUMBER(Regressions!F82),ROUND(Regressions!F82, 1), NA())</f>
        <v>54.4</v>
      </c>
      <c r="G72" s="243">
        <f>IF(ISNUMBER(Regressions!G82),ROUND(Regressions!G82, 1), NA())</f>
        <v>37</v>
      </c>
      <c r="H72" s="347">
        <f>IF(ISNUMBER(Regressions!H82),ROUND(Regressions!H82, 1), NA())</f>
        <v>17.399999999999999</v>
      </c>
      <c r="I72" s="244">
        <f>IF(ISNUMBER(Regressions!I82),ROUND(Regressions!I82, 1), NA())</f>
        <v>45.6</v>
      </c>
      <c r="J72" s="348">
        <f>IF(ISNUMBER(Regressions!K82),ROUND(Regressions!K82, 1), NA())</f>
        <v>100</v>
      </c>
      <c r="K72" s="346">
        <f>IF(ISNUMBER(Regressions!L82),ROUND(Regressions!L82, 1), NA())</f>
        <v>77.8</v>
      </c>
      <c r="L72" s="245" t="e">
        <f>IF(ISNUMBER(Regressions!M82),ROUND(Regressions!M82, 1), NA())</f>
        <v>#N/A</v>
      </c>
      <c r="M72" s="347" t="e">
        <f>IF(ISNUMBER(Regressions!N82),ROUND(Regressions!N82, 1), NA())</f>
        <v>#N/A</v>
      </c>
      <c r="N72" s="244">
        <f>IF(ISNUMBER(Regressions!O82),ROUND(Regressions!O82, 1), NA())</f>
        <v>22.2</v>
      </c>
      <c r="O72" s="348" t="e">
        <f>IF(ISNUMBER(Regressions!Q82),ROUND(Regressions!Q82, 1), NA())</f>
        <v>#N/A</v>
      </c>
      <c r="P72" s="346" t="e">
        <f>IF(ISNUMBER(Regressions!R82),ROUND(Regressions!R82, 1), NA())</f>
        <v>#N/A</v>
      </c>
      <c r="Q72" s="222" t="e">
        <f>IF(ISNUMBER(Regressions!S82),ROUND(Regressions!S82, 1), NA())</f>
        <v>#N/A</v>
      </c>
      <c r="R72" s="347" t="e">
        <f>IF(ISNUMBER(Regressions!T82),ROUND(Regressions!T82, 1), NA())</f>
        <v>#N/A</v>
      </c>
      <c r="S72" s="244" t="e">
        <f>IF(ISNUMBER(Regressions!U82),ROUND(Regressions!U82, 1), NA())</f>
        <v>#N/A</v>
      </c>
    </row>
    <row xmlns:x14ac="http://schemas.microsoft.com/office/spreadsheetml/2009/9/ac" r="73" x14ac:dyDescent="0.2">
      <c r="A73" s="343" t="str">
        <f>IF(ISBLANK(Regressions!A83), " ", Regressions!A83)</f>
        <v>Paraguay</v>
      </c>
      <c r="B73" s="344">
        <f>IF(ISBLANK(Regressions!B83), " ", Regressions!B83)</f>
        <v>2007</v>
      </c>
      <c r="C73" s="349" t="str">
        <f>IF(ISBLANK(Regressions!C83), " ", Regressions!C83)</f>
        <v>Rural</v>
      </c>
      <c r="D73" s="345">
        <f>IF(ISBLANK(Regressions!D83), " ", Regressions!D83)</f>
        <v>811994.72630310059</v>
      </c>
      <c r="E73" s="221" t="e">
        <f>IF(ISNUMBER(Regressions!E83),ROUND(Regressions!E83, 1), NA())</f>
        <v>#N/A</v>
      </c>
      <c r="F73" s="346">
        <f>IF(ISNUMBER(Regressions!F83),ROUND(Regressions!F83, 1), NA())</f>
        <v>57.6</v>
      </c>
      <c r="G73" s="243">
        <f>IF(ISNUMBER(Regressions!G83),ROUND(Regressions!G83, 1), NA())</f>
        <v>37</v>
      </c>
      <c r="H73" s="347">
        <f>IF(ISNUMBER(Regressions!H83),ROUND(Regressions!H83, 1), NA())</f>
        <v>20.6</v>
      </c>
      <c r="I73" s="244">
        <f>IF(ISNUMBER(Regressions!I83),ROUND(Regressions!I83, 1), NA())</f>
        <v>42.4</v>
      </c>
      <c r="J73" s="348">
        <f>IF(ISNUMBER(Regressions!K83),ROUND(Regressions!K83, 1), NA())</f>
        <v>100</v>
      </c>
      <c r="K73" s="346">
        <f>IF(ISNUMBER(Regressions!L83),ROUND(Regressions!L83, 1), NA())</f>
        <v>77.8</v>
      </c>
      <c r="L73" s="245">
        <f>IF(ISNUMBER(Regressions!M83),ROUND(Regressions!M83, 1), NA())</f>
        <v>63.1</v>
      </c>
      <c r="M73" s="347">
        <f>IF(ISNUMBER(Regressions!N83),ROUND(Regressions!N83, 1), NA())</f>
        <v>14.7</v>
      </c>
      <c r="N73" s="244">
        <f>IF(ISNUMBER(Regressions!O83),ROUND(Regressions!O83, 1), NA())</f>
        <v>22.2</v>
      </c>
      <c r="O73" s="348" t="e">
        <f>IF(ISNUMBER(Regressions!Q83),ROUND(Regressions!Q83, 1), NA())</f>
        <v>#N/A</v>
      </c>
      <c r="P73" s="346" t="e">
        <f>IF(ISNUMBER(Regressions!R83),ROUND(Regressions!R83, 1), NA())</f>
        <v>#N/A</v>
      </c>
      <c r="Q73" s="222" t="e">
        <f>IF(ISNUMBER(Regressions!S83),ROUND(Regressions!S83, 1), NA())</f>
        <v>#N/A</v>
      </c>
      <c r="R73" s="347" t="e">
        <f>IF(ISNUMBER(Regressions!T83),ROUND(Regressions!T83, 1), NA())</f>
        <v>#N/A</v>
      </c>
      <c r="S73" s="244" t="e">
        <f>IF(ISNUMBER(Regressions!U83),ROUND(Regressions!U83, 1), NA())</f>
        <v>#N/A</v>
      </c>
    </row>
    <row xmlns:x14ac="http://schemas.microsoft.com/office/spreadsheetml/2009/9/ac" r="74" x14ac:dyDescent="0.2">
      <c r="A74" s="343" t="str">
        <f>IF(ISBLANK(Regressions!A84), " ", Regressions!A84)</f>
        <v>Paraguay</v>
      </c>
      <c r="B74" s="344">
        <f>IF(ISBLANK(Regressions!B84), " ", Regressions!B84)</f>
        <v>2008</v>
      </c>
      <c r="C74" s="349" t="str">
        <f>IF(ISBLANK(Regressions!C84), " ", Regressions!C84)</f>
        <v>Rural</v>
      </c>
      <c r="D74" s="345">
        <f>IF(ISBLANK(Regressions!D84), " ", Regressions!D84)</f>
        <v>799921.19899719243</v>
      </c>
      <c r="E74" s="221" t="e">
        <f>IF(ISNUMBER(Regressions!E84),ROUND(Regressions!E84, 1), NA())</f>
        <v>#N/A</v>
      </c>
      <c r="F74" s="346">
        <f>IF(ISNUMBER(Regressions!F84),ROUND(Regressions!F84, 1), NA())</f>
        <v>60.9</v>
      </c>
      <c r="G74" s="243">
        <f>IF(ISNUMBER(Regressions!G84),ROUND(Regressions!G84, 1), NA())</f>
        <v>37</v>
      </c>
      <c r="H74" s="347">
        <f>IF(ISNUMBER(Regressions!H84),ROUND(Regressions!H84, 1), NA())</f>
        <v>23.9</v>
      </c>
      <c r="I74" s="244">
        <f>IF(ISNUMBER(Regressions!I84),ROUND(Regressions!I84, 1), NA())</f>
        <v>39.1</v>
      </c>
      <c r="J74" s="348">
        <f>IF(ISNUMBER(Regressions!K84),ROUND(Regressions!K84, 1), NA())</f>
        <v>100</v>
      </c>
      <c r="K74" s="346">
        <f>IF(ISNUMBER(Regressions!L84),ROUND(Regressions!L84, 1), NA())</f>
        <v>77.8</v>
      </c>
      <c r="L74" s="245">
        <f>IF(ISNUMBER(Regressions!M84),ROUND(Regressions!M84, 1), NA())</f>
        <v>63.1</v>
      </c>
      <c r="M74" s="347">
        <f>IF(ISNUMBER(Regressions!N84),ROUND(Regressions!N84, 1), NA())</f>
        <v>14.7</v>
      </c>
      <c r="N74" s="244">
        <f>IF(ISNUMBER(Regressions!O84),ROUND(Regressions!O84, 1), NA())</f>
        <v>22.2</v>
      </c>
      <c r="O74" s="348" t="e">
        <f>IF(ISNUMBER(Regressions!Q84),ROUND(Regressions!Q84, 1), NA())</f>
        <v>#N/A</v>
      </c>
      <c r="P74" s="346" t="e">
        <f>IF(ISNUMBER(Regressions!R84),ROUND(Regressions!R84, 1), NA())</f>
        <v>#N/A</v>
      </c>
      <c r="Q74" s="222" t="e">
        <f>IF(ISNUMBER(Regressions!S84),ROUND(Regressions!S84, 1), NA())</f>
        <v>#N/A</v>
      </c>
      <c r="R74" s="347" t="e">
        <f>IF(ISNUMBER(Regressions!T84),ROUND(Regressions!T84, 1), NA())</f>
        <v>#N/A</v>
      </c>
      <c r="S74" s="244" t="e">
        <f>IF(ISNUMBER(Regressions!U84),ROUND(Regressions!U84, 1), NA())</f>
        <v>#N/A</v>
      </c>
    </row>
    <row xmlns:x14ac="http://schemas.microsoft.com/office/spreadsheetml/2009/9/ac" r="75" x14ac:dyDescent="0.2">
      <c r="A75" s="343" t="str">
        <f>IF(ISBLANK(Regressions!A85), " ", Regressions!A85)</f>
        <v>Paraguay</v>
      </c>
      <c r="B75" s="344">
        <f>IF(ISBLANK(Regressions!B85), " ", Regressions!B85)</f>
        <v>2009</v>
      </c>
      <c r="C75" s="349" t="str">
        <f>IF(ISBLANK(Regressions!C85), " ", Regressions!C85)</f>
        <v>Rural</v>
      </c>
      <c r="D75" s="345">
        <f>IF(ISBLANK(Regressions!D85), " ", Regressions!D85)</f>
        <v>787563.28630222322</v>
      </c>
      <c r="E75" s="221" t="e">
        <f>IF(ISNUMBER(Regressions!E85),ROUND(Regressions!E85, 1), NA())</f>
        <v>#N/A</v>
      </c>
      <c r="F75" s="346">
        <f>IF(ISNUMBER(Regressions!F85),ROUND(Regressions!F85, 1), NA())</f>
        <v>64.099999999999994</v>
      </c>
      <c r="G75" s="243">
        <f>IF(ISNUMBER(Regressions!G85),ROUND(Regressions!G85, 1), NA())</f>
        <v>37</v>
      </c>
      <c r="H75" s="347">
        <f>IF(ISNUMBER(Regressions!H85),ROUND(Regressions!H85, 1), NA())</f>
        <v>27.1</v>
      </c>
      <c r="I75" s="244">
        <f>IF(ISNUMBER(Regressions!I85),ROUND(Regressions!I85, 1), NA())</f>
        <v>35.9</v>
      </c>
      <c r="J75" s="348">
        <f>IF(ISNUMBER(Regressions!K85),ROUND(Regressions!K85, 1), NA())</f>
        <v>100</v>
      </c>
      <c r="K75" s="346">
        <f>IF(ISNUMBER(Regressions!L85),ROUND(Regressions!L85, 1), NA())</f>
        <v>77.8</v>
      </c>
      <c r="L75" s="245">
        <f>IF(ISNUMBER(Regressions!M85),ROUND(Regressions!M85, 1), NA())</f>
        <v>63.1</v>
      </c>
      <c r="M75" s="347">
        <f>IF(ISNUMBER(Regressions!N85),ROUND(Regressions!N85, 1), NA())</f>
        <v>14.7</v>
      </c>
      <c r="N75" s="244">
        <f>IF(ISNUMBER(Regressions!O85),ROUND(Regressions!O85, 1), NA())</f>
        <v>22.2</v>
      </c>
      <c r="O75" s="348" t="e">
        <f>IF(ISNUMBER(Regressions!Q85),ROUND(Regressions!Q85, 1), NA())</f>
        <v>#N/A</v>
      </c>
      <c r="P75" s="346" t="e">
        <f>IF(ISNUMBER(Regressions!R85),ROUND(Regressions!R85, 1), NA())</f>
        <v>#N/A</v>
      </c>
      <c r="Q75" s="222" t="e">
        <f>IF(ISNUMBER(Regressions!S85),ROUND(Regressions!S85, 1), NA())</f>
        <v>#N/A</v>
      </c>
      <c r="R75" s="347" t="e">
        <f>IF(ISNUMBER(Regressions!T85),ROUND(Regressions!T85, 1), NA())</f>
        <v>#N/A</v>
      </c>
      <c r="S75" s="244" t="e">
        <f>IF(ISNUMBER(Regressions!U85),ROUND(Regressions!U85, 1), NA())</f>
        <v>#N/A</v>
      </c>
    </row>
    <row xmlns:x14ac="http://schemas.microsoft.com/office/spreadsheetml/2009/9/ac" r="76" x14ac:dyDescent="0.2">
      <c r="A76" s="343" t="str">
        <f>IF(ISBLANK(Regressions!A86), " ", Regressions!A86)</f>
        <v>Paraguay</v>
      </c>
      <c r="B76" s="344">
        <f>IF(ISBLANK(Regressions!B86), " ", Regressions!B86)</f>
        <v>2010</v>
      </c>
      <c r="C76" s="349" t="str">
        <f>IF(ISBLANK(Regressions!C86), " ", Regressions!C86)</f>
        <v>Rural</v>
      </c>
      <c r="D76" s="345">
        <f>IF(ISBLANK(Regressions!D86), " ", Regressions!D86)</f>
        <v>775739.37869247433</v>
      </c>
      <c r="E76" s="221" t="e">
        <f>IF(ISNUMBER(Regressions!E86),ROUND(Regressions!E86, 1), NA())</f>
        <v>#N/A</v>
      </c>
      <c r="F76" s="346">
        <f>IF(ISNUMBER(Regressions!F86),ROUND(Regressions!F86, 1), NA())</f>
        <v>67.400000000000006</v>
      </c>
      <c r="G76" s="243">
        <f>IF(ISNUMBER(Regressions!G86),ROUND(Regressions!G86, 1), NA())</f>
        <v>37</v>
      </c>
      <c r="H76" s="347">
        <f>IF(ISNUMBER(Regressions!H86),ROUND(Regressions!H86, 1), NA())</f>
        <v>30.4</v>
      </c>
      <c r="I76" s="244">
        <f>IF(ISNUMBER(Regressions!I86),ROUND(Regressions!I86, 1), NA())</f>
        <v>32.6</v>
      </c>
      <c r="J76" s="348">
        <f>IF(ISNUMBER(Regressions!K86),ROUND(Regressions!K86, 1), NA())</f>
        <v>100</v>
      </c>
      <c r="K76" s="346">
        <f>IF(ISNUMBER(Regressions!L86),ROUND(Regressions!L86, 1), NA())</f>
        <v>77.8</v>
      </c>
      <c r="L76" s="245">
        <f>IF(ISNUMBER(Regressions!M86),ROUND(Regressions!M86, 1), NA())</f>
        <v>63.1</v>
      </c>
      <c r="M76" s="347">
        <f>IF(ISNUMBER(Regressions!N86),ROUND(Regressions!N86, 1), NA())</f>
        <v>14.7</v>
      </c>
      <c r="N76" s="244">
        <f>IF(ISNUMBER(Regressions!O86),ROUND(Regressions!O86, 1), NA())</f>
        <v>22.2</v>
      </c>
      <c r="O76" s="348" t="e">
        <f>IF(ISNUMBER(Regressions!Q86),ROUND(Regressions!Q86, 1), NA())</f>
        <v>#N/A</v>
      </c>
      <c r="P76" s="346" t="e">
        <f>IF(ISNUMBER(Regressions!R86),ROUND(Regressions!R86, 1), NA())</f>
        <v>#N/A</v>
      </c>
      <c r="Q76" s="222" t="e">
        <f>IF(ISNUMBER(Regressions!S86),ROUND(Regressions!S86, 1), NA())</f>
        <v>#N/A</v>
      </c>
      <c r="R76" s="347" t="e">
        <f>IF(ISNUMBER(Regressions!T86),ROUND(Regressions!T86, 1), NA())</f>
        <v>#N/A</v>
      </c>
      <c r="S76" s="244" t="e">
        <f>IF(ISNUMBER(Regressions!U86),ROUND(Regressions!U86, 1), NA())</f>
        <v>#N/A</v>
      </c>
    </row>
    <row xmlns:x14ac="http://schemas.microsoft.com/office/spreadsheetml/2009/9/ac" r="77" x14ac:dyDescent="0.2">
      <c r="A77" s="343" t="str">
        <f>IF(ISBLANK(Regressions!A87), " ", Regressions!A87)</f>
        <v>Paraguay</v>
      </c>
      <c r="B77" s="344">
        <f>IF(ISBLANK(Regressions!B87), " ", Regressions!B87)</f>
        <v>2011</v>
      </c>
      <c r="C77" s="349" t="str">
        <f>IF(ISBLANK(Regressions!C87), " ", Regressions!C87)</f>
        <v>Rural</v>
      </c>
      <c r="D77" s="345">
        <f>IF(ISBLANK(Regressions!D87), " ", Regressions!D87)</f>
        <v>765896.94837982173</v>
      </c>
      <c r="E77" s="221" t="e">
        <f>IF(ISNUMBER(Regressions!E87),ROUND(Regressions!E87, 1), NA())</f>
        <v>#N/A</v>
      </c>
      <c r="F77" s="346">
        <f>IF(ISNUMBER(Regressions!F87),ROUND(Regressions!F87, 1), NA())</f>
        <v>70.599999999999994</v>
      </c>
      <c r="G77" s="243">
        <f>IF(ISNUMBER(Regressions!G87),ROUND(Regressions!G87, 1), NA())</f>
        <v>37</v>
      </c>
      <c r="H77" s="347">
        <f>IF(ISNUMBER(Regressions!H87),ROUND(Regressions!H87, 1), NA())</f>
        <v>33.6</v>
      </c>
      <c r="I77" s="244">
        <f>IF(ISNUMBER(Regressions!I87),ROUND(Regressions!I87, 1), NA())</f>
        <v>29.4</v>
      </c>
      <c r="J77" s="348">
        <f>IF(ISNUMBER(Regressions!K87),ROUND(Regressions!K87, 1), NA())</f>
        <v>100</v>
      </c>
      <c r="K77" s="346">
        <f>IF(ISNUMBER(Regressions!L87),ROUND(Regressions!L87, 1), NA())</f>
        <v>77.8</v>
      </c>
      <c r="L77" s="245">
        <f>IF(ISNUMBER(Regressions!M87),ROUND(Regressions!M87, 1), NA())</f>
        <v>63.1</v>
      </c>
      <c r="M77" s="347">
        <f>IF(ISNUMBER(Regressions!N87),ROUND(Regressions!N87, 1), NA())</f>
        <v>14.7</v>
      </c>
      <c r="N77" s="244">
        <f>IF(ISNUMBER(Regressions!O87),ROUND(Regressions!O87, 1), NA())</f>
        <v>22.2</v>
      </c>
      <c r="O77" s="348" t="e">
        <f>IF(ISNUMBER(Regressions!Q87),ROUND(Regressions!Q87, 1), NA())</f>
        <v>#N/A</v>
      </c>
      <c r="P77" s="346" t="e">
        <f>IF(ISNUMBER(Regressions!R87),ROUND(Regressions!R87, 1), NA())</f>
        <v>#N/A</v>
      </c>
      <c r="Q77" s="222" t="e">
        <f>IF(ISNUMBER(Regressions!S87),ROUND(Regressions!S87, 1), NA())</f>
        <v>#N/A</v>
      </c>
      <c r="R77" s="347" t="e">
        <f>IF(ISNUMBER(Regressions!T87),ROUND(Regressions!T87, 1), NA())</f>
        <v>#N/A</v>
      </c>
      <c r="S77" s="244" t="e">
        <f>IF(ISNUMBER(Regressions!U87),ROUND(Regressions!U87, 1), NA())</f>
        <v>#N/A</v>
      </c>
    </row>
    <row xmlns:x14ac="http://schemas.microsoft.com/office/spreadsheetml/2009/9/ac" r="78" x14ac:dyDescent="0.2">
      <c r="A78" s="343" t="str">
        <f>IF(ISBLANK(Regressions!A88), " ", Regressions!A88)</f>
        <v>Paraguay</v>
      </c>
      <c r="B78" s="344">
        <f>IF(ISBLANK(Regressions!B88), " ", Regressions!B88)</f>
        <v>2012</v>
      </c>
      <c r="C78" s="349" t="str">
        <f>IF(ISBLANK(Regressions!C88), " ", Regressions!C88)</f>
        <v>Rural</v>
      </c>
      <c r="D78" s="345">
        <f>IF(ISBLANK(Regressions!D88), " ", Regressions!D88)</f>
        <v>756849.16439155582</v>
      </c>
      <c r="E78" s="221" t="e">
        <f>IF(ISNUMBER(Regressions!E88),ROUND(Regressions!E88, 1), NA())</f>
        <v>#N/A</v>
      </c>
      <c r="F78" s="346">
        <f>IF(ISNUMBER(Regressions!F88),ROUND(Regressions!F88, 1), NA())</f>
        <v>73.900000000000006</v>
      </c>
      <c r="G78" s="243">
        <f>IF(ISNUMBER(Regressions!G88),ROUND(Regressions!G88, 1), NA())</f>
        <v>37</v>
      </c>
      <c r="H78" s="347">
        <f>IF(ISNUMBER(Regressions!H88),ROUND(Regressions!H88, 1), NA())</f>
        <v>36.9</v>
      </c>
      <c r="I78" s="244">
        <f>IF(ISNUMBER(Regressions!I88),ROUND(Regressions!I88, 1), NA())</f>
        <v>26.1</v>
      </c>
      <c r="J78" s="348">
        <f>IF(ISNUMBER(Regressions!K88),ROUND(Regressions!K88, 1), NA())</f>
        <v>100</v>
      </c>
      <c r="K78" s="346">
        <f>IF(ISNUMBER(Regressions!L88),ROUND(Regressions!L88, 1), NA())</f>
        <v>77.8</v>
      </c>
      <c r="L78" s="245">
        <f>IF(ISNUMBER(Regressions!M88),ROUND(Regressions!M88, 1), NA())</f>
        <v>66.3</v>
      </c>
      <c r="M78" s="347">
        <f>IF(ISNUMBER(Regressions!N88),ROUND(Regressions!N88, 1), NA())</f>
        <v>11.6</v>
      </c>
      <c r="N78" s="244">
        <f>IF(ISNUMBER(Regressions!O88),ROUND(Regressions!O88, 1), NA())</f>
        <v>22.2</v>
      </c>
      <c r="O78" s="348" t="e">
        <f>IF(ISNUMBER(Regressions!Q88),ROUND(Regressions!Q88, 1), NA())</f>
        <v>#N/A</v>
      </c>
      <c r="P78" s="346" t="e">
        <f>IF(ISNUMBER(Regressions!R88),ROUND(Regressions!R88, 1), NA())</f>
        <v>#N/A</v>
      </c>
      <c r="Q78" s="222" t="e">
        <f>IF(ISNUMBER(Regressions!S88),ROUND(Regressions!S88, 1), NA())</f>
        <v>#N/A</v>
      </c>
      <c r="R78" s="347" t="e">
        <f>IF(ISNUMBER(Regressions!T88),ROUND(Regressions!T88, 1), NA())</f>
        <v>#N/A</v>
      </c>
      <c r="S78" s="244" t="e">
        <f>IF(ISNUMBER(Regressions!U88),ROUND(Regressions!U88, 1), NA())</f>
        <v>#N/A</v>
      </c>
    </row>
    <row xmlns:x14ac="http://schemas.microsoft.com/office/spreadsheetml/2009/9/ac" r="79" x14ac:dyDescent="0.2">
      <c r="A79" s="343" t="str">
        <f>IF(ISBLANK(Regressions!A89), " ", Regressions!A89)</f>
        <v>Paraguay</v>
      </c>
      <c r="B79" s="344">
        <f>IF(ISBLANK(Regressions!B89), " ", Regressions!B89)</f>
        <v>2013</v>
      </c>
      <c r="C79" s="349" t="str">
        <f>IF(ISBLANK(Regressions!C89), " ", Regressions!C89)</f>
        <v>Rural</v>
      </c>
      <c r="D79" s="345">
        <f>IF(ISBLANK(Regressions!D89), " ", Regressions!D89)</f>
        <v>748713.5618463133</v>
      </c>
      <c r="E79" s="221" t="e">
        <f>IF(ISNUMBER(Regressions!E89),ROUND(Regressions!E89, 1), NA())</f>
        <v>#N/A</v>
      </c>
      <c r="F79" s="346">
        <f>IF(ISNUMBER(Regressions!F89),ROUND(Regressions!F89, 1), NA())</f>
        <v>77.099999999999994</v>
      </c>
      <c r="G79" s="243" t="e">
        <f>IF(ISNUMBER(Regressions!G89),ROUND(Regressions!G89, 1), NA())</f>
        <v>#N/A</v>
      </c>
      <c r="H79" s="347" t="e">
        <f>IF(ISNUMBER(Regressions!H89),ROUND(Regressions!H89, 1), NA())</f>
        <v>#N/A</v>
      </c>
      <c r="I79" s="244">
        <f>IF(ISNUMBER(Regressions!I89),ROUND(Regressions!I89, 1), NA())</f>
        <v>22.9</v>
      </c>
      <c r="J79" s="348">
        <f>IF(ISNUMBER(Regressions!K89),ROUND(Regressions!K89, 1), NA())</f>
        <v>100</v>
      </c>
      <c r="K79" s="346" t="e">
        <f>IF(ISNUMBER(Regressions!L89),ROUND(Regressions!L89, 1), NA())</f>
        <v>#N/A</v>
      </c>
      <c r="L79" s="245">
        <f>IF(ISNUMBER(Regressions!M89),ROUND(Regressions!M89, 1), NA())</f>
        <v>69.400000000000006</v>
      </c>
      <c r="M79" s="347" t="e">
        <f>IF(ISNUMBER(Regressions!N89),ROUND(Regressions!N89, 1), NA())</f>
        <v>#N/A</v>
      </c>
      <c r="N79" s="244" t="e">
        <f>IF(ISNUMBER(Regressions!O89),ROUND(Regressions!O89, 1), NA())</f>
        <v>#N/A</v>
      </c>
      <c r="O79" s="348" t="e">
        <f>IF(ISNUMBER(Regressions!Q89),ROUND(Regressions!Q89, 1), NA())</f>
        <v>#N/A</v>
      </c>
      <c r="P79" s="346" t="e">
        <f>IF(ISNUMBER(Regressions!R89),ROUND(Regressions!R89, 1), NA())</f>
        <v>#N/A</v>
      </c>
      <c r="Q79" s="222" t="e">
        <f>IF(ISNUMBER(Regressions!S89),ROUND(Regressions!S89, 1), NA())</f>
        <v>#N/A</v>
      </c>
      <c r="R79" s="347" t="e">
        <f>IF(ISNUMBER(Regressions!T89),ROUND(Regressions!T89, 1), NA())</f>
        <v>#N/A</v>
      </c>
      <c r="S79" s="244" t="e">
        <f>IF(ISNUMBER(Regressions!U89),ROUND(Regressions!U89, 1), NA())</f>
        <v>#N/A</v>
      </c>
    </row>
    <row xmlns:x14ac="http://schemas.microsoft.com/office/spreadsheetml/2009/9/ac" r="80" x14ac:dyDescent="0.2">
      <c r="A80" s="343" t="str">
        <f>IF(ISBLANK(Regressions!A90), " ", Regressions!A90)</f>
        <v>Paraguay</v>
      </c>
      <c r="B80" s="344">
        <f>IF(ISBLANK(Regressions!B90), " ", Regressions!B90)</f>
        <v>2014</v>
      </c>
      <c r="C80" s="349" t="str">
        <f>IF(ISBLANK(Regressions!C90), " ", Regressions!C90)</f>
        <v>Rural</v>
      </c>
      <c r="D80" s="345">
        <f>IF(ISBLANK(Regressions!D90), " ", Regressions!D90)</f>
        <v>740810.53966308595</v>
      </c>
      <c r="E80" s="221" t="e">
        <f>IF(ISNUMBER(Regressions!E90),ROUND(Regressions!E90, 1), NA())</f>
        <v>#N/A</v>
      </c>
      <c r="F80" s="346">
        <f>IF(ISNUMBER(Regressions!F90),ROUND(Regressions!F90, 1), NA())</f>
        <v>80.400000000000006</v>
      </c>
      <c r="G80" s="243" t="e">
        <f>IF(ISNUMBER(Regressions!G90),ROUND(Regressions!G90, 1), NA())</f>
        <v>#N/A</v>
      </c>
      <c r="H80" s="347" t="e">
        <f>IF(ISNUMBER(Regressions!H90),ROUND(Regressions!H90, 1), NA())</f>
        <v>#N/A</v>
      </c>
      <c r="I80" s="244">
        <f>IF(ISNUMBER(Regressions!I90),ROUND(Regressions!I90, 1), NA())</f>
        <v>19.600000000000001</v>
      </c>
      <c r="J80" s="348">
        <f>IF(ISNUMBER(Regressions!K90),ROUND(Regressions!K90, 1), NA())</f>
        <v>100</v>
      </c>
      <c r="K80" s="346" t="e">
        <f>IF(ISNUMBER(Regressions!L90),ROUND(Regressions!L90, 1), NA())</f>
        <v>#N/A</v>
      </c>
      <c r="L80" s="245">
        <f>IF(ISNUMBER(Regressions!M90),ROUND(Regressions!M90, 1), NA())</f>
        <v>72.599999999999994</v>
      </c>
      <c r="M80" s="347" t="e">
        <f>IF(ISNUMBER(Regressions!N90),ROUND(Regressions!N90, 1), NA())</f>
        <v>#N/A</v>
      </c>
      <c r="N80" s="244" t="e">
        <f>IF(ISNUMBER(Regressions!O90),ROUND(Regressions!O90, 1), NA())</f>
        <v>#N/A</v>
      </c>
      <c r="O80" s="348" t="e">
        <f>IF(ISNUMBER(Regressions!Q90),ROUND(Regressions!Q90, 1), NA())</f>
        <v>#N/A</v>
      </c>
      <c r="P80" s="346" t="e">
        <f>IF(ISNUMBER(Regressions!R90),ROUND(Regressions!R90, 1), NA())</f>
        <v>#N/A</v>
      </c>
      <c r="Q80" s="222" t="e">
        <f>IF(ISNUMBER(Regressions!S90),ROUND(Regressions!S90, 1), NA())</f>
        <v>#N/A</v>
      </c>
      <c r="R80" s="347" t="e">
        <f>IF(ISNUMBER(Regressions!T90),ROUND(Regressions!T90, 1), NA())</f>
        <v>#N/A</v>
      </c>
      <c r="S80" s="244" t="e">
        <f>IF(ISNUMBER(Regressions!U90),ROUND(Regressions!U90, 1), NA())</f>
        <v>#N/A</v>
      </c>
    </row>
    <row xmlns:x14ac="http://schemas.microsoft.com/office/spreadsheetml/2009/9/ac" r="81" x14ac:dyDescent="0.2">
      <c r="A81" s="343" t="str">
        <f>IF(ISBLANK(Regressions!A91), " ", Regressions!A91)</f>
        <v>Paraguay</v>
      </c>
      <c r="B81" s="344">
        <f>IF(ISBLANK(Regressions!B91), " ", Regressions!B91)</f>
        <v>2015</v>
      </c>
      <c r="C81" s="349" t="str">
        <f>IF(ISBLANK(Regressions!C91), " ", Regressions!C91)</f>
        <v>Rural</v>
      </c>
      <c r="D81" s="345">
        <f>IF(ISBLANK(Regressions!D91), " ", Regressions!D91)</f>
        <v>733109.14500000002</v>
      </c>
      <c r="E81" s="221" t="e">
        <f>IF(ISNUMBER(Regressions!E91),ROUND(Regressions!E91, 1), NA())</f>
        <v>#N/A</v>
      </c>
      <c r="F81" s="346">
        <f>IF(ISNUMBER(Regressions!F91),ROUND(Regressions!F91, 1), NA())</f>
        <v>83.6</v>
      </c>
      <c r="G81" s="243" t="e">
        <f>IF(ISNUMBER(Regressions!G91),ROUND(Regressions!G91, 1), NA())</f>
        <v>#N/A</v>
      </c>
      <c r="H81" s="347" t="e">
        <f>IF(ISNUMBER(Regressions!H91),ROUND(Regressions!H91, 1), NA())</f>
        <v>#N/A</v>
      </c>
      <c r="I81" s="244">
        <f>IF(ISNUMBER(Regressions!I91),ROUND(Regressions!I91, 1), NA())</f>
        <v>16.399999999999999</v>
      </c>
      <c r="J81" s="348">
        <f>IF(ISNUMBER(Regressions!K91),ROUND(Regressions!K91, 1), NA())</f>
        <v>100</v>
      </c>
      <c r="K81" s="346" t="e">
        <f>IF(ISNUMBER(Regressions!L91),ROUND(Regressions!L91, 1), NA())</f>
        <v>#N/A</v>
      </c>
      <c r="L81" s="245">
        <f>IF(ISNUMBER(Regressions!M91),ROUND(Regressions!M91, 1), NA())</f>
        <v>75.8</v>
      </c>
      <c r="M81" s="347" t="e">
        <f>IF(ISNUMBER(Regressions!N91),ROUND(Regressions!N91, 1), NA())</f>
        <v>#N/A</v>
      </c>
      <c r="N81" s="244" t="e">
        <f>IF(ISNUMBER(Regressions!O91),ROUND(Regressions!O91, 1), NA())</f>
        <v>#N/A</v>
      </c>
      <c r="O81" s="348" t="e">
        <f>IF(ISNUMBER(Regressions!Q91),ROUND(Regressions!Q91, 1), NA())</f>
        <v>#N/A</v>
      </c>
      <c r="P81" s="346" t="e">
        <f>IF(ISNUMBER(Regressions!R91),ROUND(Regressions!R91, 1), NA())</f>
        <v>#N/A</v>
      </c>
      <c r="Q81" s="222" t="e">
        <f>IF(ISNUMBER(Regressions!S91),ROUND(Regressions!S91, 1), NA())</f>
        <v>#N/A</v>
      </c>
      <c r="R81" s="347" t="e">
        <f>IF(ISNUMBER(Regressions!T91),ROUND(Regressions!T91, 1), NA())</f>
        <v>#N/A</v>
      </c>
      <c r="S81" s="244" t="e">
        <f>IF(ISNUMBER(Regressions!U91),ROUND(Regressions!U91, 1), NA())</f>
        <v>#N/A</v>
      </c>
    </row>
    <row xmlns:x14ac="http://schemas.microsoft.com/office/spreadsheetml/2009/9/ac" r="82" x14ac:dyDescent="0.2">
      <c r="A82" s="343" t="str">
        <f>IF(ISBLANK(Regressions!A92), " ", Regressions!A92)</f>
        <v>Paraguay</v>
      </c>
      <c r="B82" s="344">
        <f>IF(ISBLANK(Regressions!B92), " ", Regressions!B92)</f>
        <v>2016</v>
      </c>
      <c r="C82" s="349" t="str">
        <f>IF(ISBLANK(Regressions!C92), " ", Regressions!C92)</f>
        <v>Rural</v>
      </c>
      <c r="D82" s="345">
        <f>IF(ISBLANK(Regressions!D92), " ", Regressions!D92)</f>
        <v>725754.32281494141</v>
      </c>
      <c r="E82" s="221" t="e">
        <f>IF(ISNUMBER(Regressions!E92),ROUND(Regressions!E92, 1), NA())</f>
        <v>#N/A</v>
      </c>
      <c r="F82" s="346">
        <f>IF(ISNUMBER(Regressions!F92),ROUND(Regressions!F92, 1), NA())</f>
        <v>86.9</v>
      </c>
      <c r="G82" s="243" t="e">
        <f>IF(ISNUMBER(Regressions!G92),ROUND(Regressions!G92, 1), NA())</f>
        <v>#N/A</v>
      </c>
      <c r="H82" s="347" t="e">
        <f>IF(ISNUMBER(Regressions!H92),ROUND(Regressions!H92, 1), NA())</f>
        <v>#N/A</v>
      </c>
      <c r="I82" s="244">
        <f>IF(ISNUMBER(Regressions!I92),ROUND(Regressions!I92, 1), NA())</f>
        <v>13.1</v>
      </c>
      <c r="J82" s="348">
        <f>IF(ISNUMBER(Regressions!K92),ROUND(Regressions!K92, 1), NA())</f>
        <v>100</v>
      </c>
      <c r="K82" s="346" t="e">
        <f>IF(ISNUMBER(Regressions!L92),ROUND(Regressions!L92, 1), NA())</f>
        <v>#N/A</v>
      </c>
      <c r="L82" s="245">
        <f>IF(ISNUMBER(Regressions!M92),ROUND(Regressions!M92, 1), NA())</f>
        <v>78.900000000000006</v>
      </c>
      <c r="M82" s="347" t="e">
        <f>IF(ISNUMBER(Regressions!N92),ROUND(Regressions!N92, 1), NA())</f>
        <v>#N/A</v>
      </c>
      <c r="N82" s="244" t="e">
        <f>IF(ISNUMBER(Regressions!O92),ROUND(Regressions!O92, 1), NA())</f>
        <v>#N/A</v>
      </c>
      <c r="O82" s="348" t="e">
        <f>IF(ISNUMBER(Regressions!Q92),ROUND(Regressions!Q92, 1), NA())</f>
        <v>#N/A</v>
      </c>
      <c r="P82" s="346" t="e">
        <f>IF(ISNUMBER(Regressions!R92),ROUND(Regressions!R92, 1), NA())</f>
        <v>#N/A</v>
      </c>
      <c r="Q82" s="222" t="e">
        <f>IF(ISNUMBER(Regressions!S92),ROUND(Regressions!S92, 1), NA())</f>
        <v>#N/A</v>
      </c>
      <c r="R82" s="347" t="e">
        <f>IF(ISNUMBER(Regressions!T92),ROUND(Regressions!T92, 1), NA())</f>
        <v>#N/A</v>
      </c>
      <c r="S82" s="244" t="e">
        <f>IF(ISNUMBER(Regressions!U92),ROUND(Regressions!U92, 1), NA())</f>
        <v>#N/A</v>
      </c>
    </row>
    <row xmlns:x14ac="http://schemas.microsoft.com/office/spreadsheetml/2009/9/ac" r="83" x14ac:dyDescent="0.2">
      <c r="A83" s="343" t="str">
        <f>IF(ISBLANK(Regressions!A93), " ", Regressions!A93)</f>
        <v>Paraguay</v>
      </c>
      <c r="B83" s="344">
        <f>IF(ISBLANK(Regressions!B93), " ", Regressions!B93)</f>
        <v>2017</v>
      </c>
      <c r="C83" s="349" t="str">
        <f>IF(ISBLANK(Regressions!C93), " ", Regressions!C93)</f>
        <v>Rural</v>
      </c>
      <c r="D83" s="345">
        <f>IF(ISBLANK(Regressions!D93), " ", Regressions!D93)</f>
        <v>719946.56319316861</v>
      </c>
      <c r="E83" s="221" t="e">
        <f>IF(ISNUMBER(Regressions!E93),ROUND(Regressions!E93, 1), NA())</f>
        <v>#N/A</v>
      </c>
      <c r="F83" s="346">
        <f>IF(ISNUMBER(Regressions!F93),ROUND(Regressions!F93, 1), NA())</f>
        <v>90.1</v>
      </c>
      <c r="G83" s="243" t="e">
        <f>IF(ISNUMBER(Regressions!G93),ROUND(Regressions!G93, 1), NA())</f>
        <v>#N/A</v>
      </c>
      <c r="H83" s="347" t="e">
        <f>IF(ISNUMBER(Regressions!H93),ROUND(Regressions!H93, 1), NA())</f>
        <v>#N/A</v>
      </c>
      <c r="I83" s="244">
        <f>IF(ISNUMBER(Regressions!I93),ROUND(Regressions!I93, 1), NA())</f>
        <v>9.9</v>
      </c>
      <c r="J83" s="348">
        <f>IF(ISNUMBER(Regressions!K93),ROUND(Regressions!K93, 1), NA())</f>
        <v>100</v>
      </c>
      <c r="K83" s="346" t="e">
        <f>IF(ISNUMBER(Regressions!L93),ROUND(Regressions!L93, 1), NA())</f>
        <v>#N/A</v>
      </c>
      <c r="L83" s="245">
        <f>IF(ISNUMBER(Regressions!M93),ROUND(Regressions!M93, 1), NA())</f>
        <v>82.1</v>
      </c>
      <c r="M83" s="347" t="e">
        <f>IF(ISNUMBER(Regressions!N93),ROUND(Regressions!N93, 1), NA())</f>
        <v>#N/A</v>
      </c>
      <c r="N83" s="244" t="e">
        <f>IF(ISNUMBER(Regressions!O93),ROUND(Regressions!O93, 1), NA())</f>
        <v>#N/A</v>
      </c>
      <c r="O83" s="348" t="e">
        <f>IF(ISNUMBER(Regressions!Q93),ROUND(Regressions!Q93, 1), NA())</f>
        <v>#N/A</v>
      </c>
      <c r="P83" s="346" t="e">
        <f>IF(ISNUMBER(Regressions!R93),ROUND(Regressions!R93, 1), NA())</f>
        <v>#N/A</v>
      </c>
      <c r="Q83" s="222" t="e">
        <f>IF(ISNUMBER(Regressions!S93),ROUND(Regressions!S93, 1), NA())</f>
        <v>#N/A</v>
      </c>
      <c r="R83" s="347" t="e">
        <f>IF(ISNUMBER(Regressions!T93),ROUND(Regressions!T93, 1), NA())</f>
        <v>#N/A</v>
      </c>
      <c r="S83" s="244" t="e">
        <f>IF(ISNUMBER(Regressions!U93),ROUND(Regressions!U93, 1), NA())</f>
        <v>#N/A</v>
      </c>
    </row>
    <row xmlns:x14ac="http://schemas.microsoft.com/office/spreadsheetml/2009/9/ac" r="84" x14ac:dyDescent="0.2">
      <c r="A84" s="343" t="str">
        <f>IF(ISBLANK(Regressions!A94), " ", Regressions!A94)</f>
        <v>Paraguay</v>
      </c>
      <c r="B84" s="344">
        <f>IF(ISBLANK(Regressions!B94), " ", Regressions!B94)</f>
        <v>2018</v>
      </c>
      <c r="C84" s="349" t="str">
        <f>IF(ISBLANK(Regressions!C94), " ", Regressions!C94)</f>
        <v>Rural</v>
      </c>
      <c r="D84" s="345">
        <f>IF(ISBLANK(Regressions!D94), " ", Regressions!D94)</f>
        <v>715448.27590095508</v>
      </c>
      <c r="E84" s="221" t="e">
        <f>IF(ISNUMBER(Regressions!E94),ROUND(Regressions!E94, 1), NA())</f>
        <v>#N/A</v>
      </c>
      <c r="F84" s="346">
        <f>IF(ISNUMBER(Regressions!F94),ROUND(Regressions!F94, 1), NA())</f>
        <v>93.4</v>
      </c>
      <c r="G84" s="243" t="e">
        <f>IF(ISNUMBER(Regressions!G94),ROUND(Regressions!G94, 1), NA())</f>
        <v>#N/A</v>
      </c>
      <c r="H84" s="347" t="e">
        <f>IF(ISNUMBER(Regressions!H94),ROUND(Regressions!H94, 1), NA())</f>
        <v>#N/A</v>
      </c>
      <c r="I84" s="244">
        <f>IF(ISNUMBER(Regressions!I94),ROUND(Regressions!I94, 1), NA())</f>
        <v>6.6</v>
      </c>
      <c r="J84" s="348">
        <f>IF(ISNUMBER(Regressions!K94),ROUND(Regressions!K94, 1), NA())</f>
        <v>100</v>
      </c>
      <c r="K84" s="346" t="e">
        <f>IF(ISNUMBER(Regressions!L94),ROUND(Regressions!L94, 1), NA())</f>
        <v>#N/A</v>
      </c>
      <c r="L84" s="245">
        <f>IF(ISNUMBER(Regressions!M94),ROUND(Regressions!M94, 1), NA())</f>
        <v>85.3</v>
      </c>
      <c r="M84" s="347" t="e">
        <f>IF(ISNUMBER(Regressions!N94),ROUND(Regressions!N94, 1), NA())</f>
        <v>#N/A</v>
      </c>
      <c r="N84" s="244" t="e">
        <f>IF(ISNUMBER(Regressions!O94),ROUND(Regressions!O94, 1), NA())</f>
        <v>#N/A</v>
      </c>
      <c r="O84" s="348" t="e">
        <f>IF(ISNUMBER(Regressions!Q94),ROUND(Regressions!Q94, 1), NA())</f>
        <v>#N/A</v>
      </c>
      <c r="P84" s="346" t="e">
        <f>IF(ISNUMBER(Regressions!R94),ROUND(Regressions!R94, 1), NA())</f>
        <v>#N/A</v>
      </c>
      <c r="Q84" s="222" t="e">
        <f>IF(ISNUMBER(Regressions!S94),ROUND(Regressions!S94, 1), NA())</f>
        <v>#N/A</v>
      </c>
      <c r="R84" s="347" t="e">
        <f>IF(ISNUMBER(Regressions!T94),ROUND(Regressions!T94, 1), NA())</f>
        <v>#N/A</v>
      </c>
      <c r="S84" s="244" t="e">
        <f>IF(ISNUMBER(Regressions!U94),ROUND(Regressions!U94, 1), NA())</f>
        <v>#N/A</v>
      </c>
    </row>
    <row xmlns:x14ac="http://schemas.microsoft.com/office/spreadsheetml/2009/9/ac" r="85" x14ac:dyDescent="0.2">
      <c r="A85" s="343" t="str">
        <f>IF(ISBLANK(Regressions!A95), " ", Regressions!A95)</f>
        <v>Paraguay</v>
      </c>
      <c r="B85" s="344">
        <f>IF(ISBLANK(Regressions!B95), " ", Regressions!B95)</f>
        <v>2019</v>
      </c>
      <c r="C85" s="349" t="str">
        <f>IF(ISBLANK(Regressions!C95), " ", Regressions!C95)</f>
        <v>Rural</v>
      </c>
      <c r="D85" s="345">
        <f>IF(ISBLANK(Regressions!D95), " ", Regressions!D95)</f>
        <v>712076.61476737983</v>
      </c>
      <c r="E85" s="221" t="e">
        <f>IF(ISNUMBER(Regressions!E95),ROUND(Regressions!E95, 1), NA())</f>
        <v>#N/A</v>
      </c>
      <c r="F85" s="346">
        <f>IF(ISNUMBER(Regressions!F95),ROUND(Regressions!F95, 1), NA())</f>
        <v>96.6</v>
      </c>
      <c r="G85" s="243" t="e">
        <f>IF(ISNUMBER(Regressions!G95),ROUND(Regressions!G95, 1), NA())</f>
        <v>#N/A</v>
      </c>
      <c r="H85" s="347" t="e">
        <f>IF(ISNUMBER(Regressions!H95),ROUND(Regressions!H95, 1), NA())</f>
        <v>#N/A</v>
      </c>
      <c r="I85" s="244">
        <f>IF(ISNUMBER(Regressions!I95),ROUND(Regressions!I95, 1), NA())</f>
        <v>3.4</v>
      </c>
      <c r="J85" s="348">
        <f>IF(ISNUMBER(Regressions!K95),ROUND(Regressions!K95, 1), NA())</f>
        <v>100</v>
      </c>
      <c r="K85" s="346" t="e">
        <f>IF(ISNUMBER(Regressions!L95),ROUND(Regressions!L95, 1), NA())</f>
        <v>#N/A</v>
      </c>
      <c r="L85" s="245">
        <f>IF(ISNUMBER(Regressions!M95),ROUND(Regressions!M95, 1), NA())</f>
        <v>88.4</v>
      </c>
      <c r="M85" s="347" t="e">
        <f>IF(ISNUMBER(Regressions!N95),ROUND(Regressions!N95, 1), NA())</f>
        <v>#N/A</v>
      </c>
      <c r="N85" s="244" t="e">
        <f>IF(ISNUMBER(Regressions!O95),ROUND(Regressions!O95, 1), NA())</f>
        <v>#N/A</v>
      </c>
      <c r="O85" s="348" t="e">
        <f>IF(ISNUMBER(Regressions!Q95),ROUND(Regressions!Q95, 1), NA())</f>
        <v>#N/A</v>
      </c>
      <c r="P85" s="346" t="e">
        <f>IF(ISNUMBER(Regressions!R95),ROUND(Regressions!R95, 1), NA())</f>
        <v>#N/A</v>
      </c>
      <c r="Q85" s="222" t="e">
        <f>IF(ISNUMBER(Regressions!S95),ROUND(Regressions!S95, 1), NA())</f>
        <v>#N/A</v>
      </c>
      <c r="R85" s="347" t="e">
        <f>IF(ISNUMBER(Regressions!T95),ROUND(Regressions!T95, 1), NA())</f>
        <v>#N/A</v>
      </c>
      <c r="S85" s="244" t="e">
        <f>IF(ISNUMBER(Regressions!U95),ROUND(Regressions!U95, 1), NA())</f>
        <v>#N/A</v>
      </c>
    </row>
    <row xmlns:x14ac="http://schemas.microsoft.com/office/spreadsheetml/2009/9/ac" r="86" x14ac:dyDescent="0.2">
      <c r="A86" s="343" t="str">
        <f>IF(ISBLANK(Regressions!A96), " ", Regressions!A96)</f>
        <v>Paraguay</v>
      </c>
      <c r="B86" s="344">
        <f>IF(ISBLANK(Regressions!B96), " ", Regressions!B96)</f>
        <v>2020</v>
      </c>
      <c r="C86" s="349" t="str">
        <f>IF(ISBLANK(Regressions!C96), " ", Regressions!C96)</f>
        <v>Rural</v>
      </c>
      <c r="D86" s="345">
        <f>IF(ISBLANK(Regressions!D96), " ", Regressions!D96)</f>
        <v>709541.10952377319</v>
      </c>
      <c r="E86" s="221" t="e">
        <f>IF(ISNUMBER(Regressions!E96),ROUND(Regressions!E96, 1), NA())</f>
        <v>#N/A</v>
      </c>
      <c r="F86" s="346">
        <f>IF(ISNUMBER(Regressions!F96),ROUND(Regressions!F96, 1), NA())</f>
        <v>99.9</v>
      </c>
      <c r="G86" s="243" t="e">
        <f>IF(ISNUMBER(Regressions!G96),ROUND(Regressions!G96, 1), NA())</f>
        <v>#N/A</v>
      </c>
      <c r="H86" s="347" t="e">
        <f>IF(ISNUMBER(Regressions!H96),ROUND(Regressions!H96, 1), NA())</f>
        <v>#N/A</v>
      </c>
      <c r="I86" s="244">
        <f>IF(ISNUMBER(Regressions!I96),ROUND(Regressions!I96, 1), NA())</f>
        <v>0.1</v>
      </c>
      <c r="J86" s="348">
        <f>IF(ISNUMBER(Regressions!K96),ROUND(Regressions!K96, 1), NA())</f>
        <v>100</v>
      </c>
      <c r="K86" s="346" t="e">
        <f>IF(ISNUMBER(Regressions!L96),ROUND(Regressions!L96, 1), NA())</f>
        <v>#N/A</v>
      </c>
      <c r="L86" s="245">
        <f>IF(ISNUMBER(Regressions!M96),ROUND(Regressions!M96, 1), NA())</f>
        <v>91.6</v>
      </c>
      <c r="M86" s="347" t="e">
        <f>IF(ISNUMBER(Regressions!N96),ROUND(Regressions!N96, 1), NA())</f>
        <v>#N/A</v>
      </c>
      <c r="N86" s="244" t="e">
        <f>IF(ISNUMBER(Regressions!O96),ROUND(Regressions!O96, 1), NA())</f>
        <v>#N/A</v>
      </c>
      <c r="O86" s="348" t="e">
        <f>IF(ISNUMBER(Regressions!Q96),ROUND(Regressions!Q96, 1), NA())</f>
        <v>#N/A</v>
      </c>
      <c r="P86" s="346" t="e">
        <f>IF(ISNUMBER(Regressions!R96),ROUND(Regressions!R96, 1), NA())</f>
        <v>#N/A</v>
      </c>
      <c r="Q86" s="222" t="e">
        <f>IF(ISNUMBER(Regressions!S96),ROUND(Regressions!S96, 1), NA())</f>
        <v>#N/A</v>
      </c>
      <c r="R86" s="347" t="e">
        <f>IF(ISNUMBER(Regressions!T96),ROUND(Regressions!T96, 1), NA())</f>
        <v>#N/A</v>
      </c>
      <c r="S86" s="244" t="e">
        <f>IF(ISNUMBER(Regressions!U96),ROUND(Regressions!U96, 1), NA())</f>
        <v>#N/A</v>
      </c>
    </row>
    <row xmlns:x14ac="http://schemas.microsoft.com/office/spreadsheetml/2009/9/ac" r="87" x14ac:dyDescent="0.2">
      <c r="A87" s="401" t="str">
        <f>IF(ISBLANK(Regressions!A97), " ", Regressions!A97)</f>
        <v>Paraguay</v>
      </c>
      <c r="B87" s="402">
        <f>IF(ISBLANK(Regressions!B97), " ", Regressions!B97)</f>
        <v>2021</v>
      </c>
      <c r="C87" s="403" t="str">
        <f>IF(ISBLANK(Regressions!C97), " ", Regressions!C97)</f>
        <v>Rural</v>
      </c>
      <c r="D87" s="404">
        <f>IF(ISBLANK(Regressions!D97), " ", Regressions!D97)</f>
        <v>708483.59407470701</v>
      </c>
      <c r="E87" s="407" t="e">
        <f>IF(ISNUMBER(Regressions!E97),ROUND(Regressions!E97, 1), NA())</f>
        <v>#N/A</v>
      </c>
      <c r="F87" s="405">
        <f>IF(ISNUMBER(Regressions!F97),ROUND(Regressions!F97, 1), NA())</f>
        <v>100</v>
      </c>
      <c r="G87" s="408" t="e">
        <f>IF(ISNUMBER(Regressions!G97),ROUND(Regressions!G97, 1), NA())</f>
        <v>#N/A</v>
      </c>
      <c r="H87" s="406" t="e">
        <f>IF(ISNUMBER(Regressions!H97),ROUND(Regressions!H97, 1), NA())</f>
        <v>#N/A</v>
      </c>
      <c r="I87" s="409">
        <f>IF(ISNUMBER(Regressions!I97),ROUND(Regressions!I97, 1), NA())</f>
        <v>0</v>
      </c>
      <c r="J87" s="407">
        <f>IF(ISNUMBER(Regressions!K97),ROUND(Regressions!K97, 1), NA())</f>
        <v>100</v>
      </c>
      <c r="K87" s="405" t="e">
        <f>IF(ISNUMBER(Regressions!L97),ROUND(Regressions!L97, 1), NA())</f>
        <v>#N/A</v>
      </c>
      <c r="L87" s="410">
        <f>IF(ISNUMBER(Regressions!M97),ROUND(Regressions!M97, 1), NA())</f>
        <v>94.8</v>
      </c>
      <c r="M87" s="406" t="e">
        <f>IF(ISNUMBER(Regressions!N97),ROUND(Regressions!N97, 1), NA())</f>
        <v>#N/A</v>
      </c>
      <c r="N87" s="409" t="e">
        <f>IF(ISNUMBER(Regressions!O97),ROUND(Regressions!O97, 1), NA())</f>
        <v>#N/A</v>
      </c>
      <c r="O87" s="407" t="e">
        <f>IF(ISNUMBER(Regressions!Q97),ROUND(Regressions!Q97, 1), NA())</f>
        <v>#N/A</v>
      </c>
      <c r="P87" s="405" t="e">
        <f>IF(ISNUMBER(Regressions!R97),ROUND(Regressions!R97, 1), NA())</f>
        <v>#N/A</v>
      </c>
      <c r="Q87" s="411" t="e">
        <f>IF(ISNUMBER(Regressions!S97),ROUND(Regressions!S97, 1), NA())</f>
        <v>#N/A</v>
      </c>
      <c r="R87" s="406" t="e">
        <f>IF(ISNUMBER(Regressions!T97),ROUND(Regressions!T97, 1), NA())</f>
        <v>#N/A</v>
      </c>
      <c r="S87" s="409" t="e">
        <f>IF(ISNUMBER(Regressions!U97),ROUND(Regressions!U97, 1), NA())</f>
        <v>#N/A</v>
      </c>
      <c r="T87" s="400"/>
      <c r="U87" s="400"/>
      <c r="V87" s="400"/>
      <c r="W87" s="400"/>
      <c r="X87" s="400"/>
      <c r="Y87" s="400"/>
      <c r="Z87" s="400"/>
      <c r="AA87" s="400"/>
      <c r="AB87" s="400"/>
      <c r="AC87" s="400"/>
    </row>
    <row xmlns:x14ac="http://schemas.microsoft.com/office/spreadsheetml/2009/9/ac" r="88" x14ac:dyDescent="0.2">
      <c r="A88" s="343" t="str">
        <f>IF(ISBLANK(Regressions!A98), " ", Regressions!A98)</f>
        <v>Paraguay</v>
      </c>
      <c r="B88" s="344">
        <f>IF(ISBLANK(Regressions!B98), " ", Regressions!B98)</f>
        <v>2022</v>
      </c>
      <c r="C88" s="349" t="str">
        <f>IF(ISBLANK(Regressions!C98), " ", Regressions!C98)</f>
        <v>Rural</v>
      </c>
      <c r="D88" s="345">
        <f>IF(ISBLANK(Regressions!D98), " ", Regressions!D98)</f>
        <v>707425.08872367861</v>
      </c>
      <c r="E88" s="221" t="e">
        <f>IF(ISNUMBER(Regressions!E98),ROUND(Regressions!E98, 1), NA())</f>
        <v>#N/A</v>
      </c>
      <c r="F88" s="346">
        <f>IF(ISNUMBER(Regressions!F98),ROUND(Regressions!F98, 1), NA())</f>
        <v>100</v>
      </c>
      <c r="G88" s="243" t="e">
        <f>IF(ISNUMBER(Regressions!G98),ROUND(Regressions!G98, 1), NA())</f>
        <v>#N/A</v>
      </c>
      <c r="H88" s="347" t="e">
        <f>IF(ISNUMBER(Regressions!H98),ROUND(Regressions!H98, 1), NA())</f>
        <v>#N/A</v>
      </c>
      <c r="I88" s="244">
        <f>IF(ISNUMBER(Regressions!I98),ROUND(Regressions!I98, 1), NA())</f>
        <v>0</v>
      </c>
      <c r="J88" s="348">
        <f>IF(ISNUMBER(Regressions!K98),ROUND(Regressions!K98, 1), NA())</f>
        <v>100</v>
      </c>
      <c r="K88" s="346" t="e">
        <f>IF(ISNUMBER(Regressions!L98),ROUND(Regressions!L98, 1), NA())</f>
        <v>#N/A</v>
      </c>
      <c r="L88" s="245">
        <f>IF(ISNUMBER(Regressions!M98),ROUND(Regressions!M98, 1), NA())</f>
        <v>94.8</v>
      </c>
      <c r="M88" s="347" t="e">
        <f>IF(ISNUMBER(Regressions!N98),ROUND(Regressions!N98, 1), NA())</f>
        <v>#N/A</v>
      </c>
      <c r="N88" s="244" t="e">
        <f>IF(ISNUMBER(Regressions!O98),ROUND(Regressions!O98, 1), NA())</f>
        <v>#N/A</v>
      </c>
      <c r="O88" s="348" t="e">
        <f>IF(ISNUMBER(Regressions!Q98),ROUND(Regressions!Q98, 1), NA())</f>
        <v>#N/A</v>
      </c>
      <c r="P88" s="346" t="e">
        <f>IF(ISNUMBER(Regressions!R98),ROUND(Regressions!R98, 1), NA())</f>
        <v>#N/A</v>
      </c>
      <c r="Q88" s="222" t="e">
        <f>IF(ISNUMBER(Regressions!S98),ROUND(Regressions!S98, 1), NA())</f>
        <v>#N/A</v>
      </c>
      <c r="R88" s="347" t="e">
        <f>IF(ISNUMBER(Regressions!T98),ROUND(Regressions!T98, 1), NA())</f>
        <v>#N/A</v>
      </c>
      <c r="S88" s="244" t="e">
        <f>IF(ISNUMBER(Regressions!U98),ROUND(Regressions!U98, 1), NA())</f>
        <v>#N/A</v>
      </c>
    </row>
    <row xmlns:x14ac="http://schemas.microsoft.com/office/spreadsheetml/2009/9/ac" r="89" x14ac:dyDescent="0.2">
      <c r="A89" s="350" t="str">
        <f>IF(ISBLANK(Regressions!A99), " ", Regressions!A99)</f>
        <v>Paraguay</v>
      </c>
      <c r="B89" s="351">
        <f>IF(ISBLANK(Regressions!B99), " ", Regressions!B99)</f>
        <v>2023</v>
      </c>
      <c r="C89" s="352" t="str">
        <f>IF(ISBLANK(Regressions!C99), " ", Regressions!C99)</f>
        <v>Rural</v>
      </c>
      <c r="D89" s="353">
        <f>IF(ISBLANK(Regressions!D99), " ", Regressions!D99)</f>
        <v>706506.66832969664</v>
      </c>
      <c r="E89" s="354" t="e">
        <f>IF(ISNUMBER(Regressions!E99),ROUND(Regressions!E99, 1), NA())</f>
        <v>#N/A</v>
      </c>
      <c r="F89" s="355">
        <f>IF(ISNUMBER(Regressions!F99),ROUND(Regressions!F99, 1), NA())</f>
        <v>100</v>
      </c>
      <c r="G89" s="356" t="e">
        <f>IF(ISNUMBER(Regressions!G99),ROUND(Regressions!G99, 1), NA())</f>
        <v>#N/A</v>
      </c>
      <c r="H89" s="357" t="e">
        <f>IF(ISNUMBER(Regressions!H99),ROUND(Regressions!H99, 1), NA())</f>
        <v>#N/A</v>
      </c>
      <c r="I89" s="358">
        <f>IF(ISNUMBER(Regressions!I99),ROUND(Regressions!I99, 1), NA())</f>
        <v>0</v>
      </c>
      <c r="J89" s="359">
        <f>IF(ISNUMBER(Regressions!K99),ROUND(Regressions!K99, 1), NA())</f>
        <v>100</v>
      </c>
      <c r="K89" s="355" t="e">
        <f>IF(ISNUMBER(Regressions!L99),ROUND(Regressions!L99, 1), NA())</f>
        <v>#N/A</v>
      </c>
      <c r="L89" s="360">
        <f>IF(ISNUMBER(Regressions!M99),ROUND(Regressions!M99, 1), NA())</f>
        <v>94.8</v>
      </c>
      <c r="M89" s="357" t="e">
        <f>IF(ISNUMBER(Regressions!N99),ROUND(Regressions!N99, 1), NA())</f>
        <v>#N/A</v>
      </c>
      <c r="N89" s="358" t="e">
        <f>IF(ISNUMBER(Regressions!O99),ROUND(Regressions!O99, 1), NA())</f>
        <v>#N/A</v>
      </c>
      <c r="O89" s="359" t="e">
        <f>IF(ISNUMBER(Regressions!Q99),ROUND(Regressions!Q99, 1), NA())</f>
        <v>#N/A</v>
      </c>
      <c r="P89" s="355" t="e">
        <f>IF(ISNUMBER(Regressions!R99),ROUND(Regressions!R99, 1), NA())</f>
        <v>#N/A</v>
      </c>
      <c r="Q89" s="361" t="e">
        <f>IF(ISNUMBER(Regressions!S99),ROUND(Regressions!S99, 1), NA())</f>
        <v>#N/A</v>
      </c>
      <c r="R89" s="357" t="e">
        <f>IF(ISNUMBER(Regressions!T99),ROUND(Regressions!T99, 1), NA())</f>
        <v>#N/A</v>
      </c>
      <c r="S89" s="358" t="e">
        <f>IF(ISNUMBER(Regressions!U99),ROUND(Regressions!U99, 1), NA())</f>
        <v>#N/A</v>
      </c>
    </row>
    <row xmlns:x14ac="http://schemas.microsoft.com/office/spreadsheetml/2009/9/ac" r="90" hidden="true" x14ac:dyDescent="0.2">
      <c r="A90" s="343" t="str">
        <f>IF(ISBLANK(Regressions!A100), " ", Regressions!A100)</f>
        <v>Paraguay</v>
      </c>
      <c r="B90" s="344">
        <f>IF(ISBLANK(Regressions!B100), " ", Regressions!B100)</f>
        <v>2024</v>
      </c>
      <c r="C90" s="349" t="str">
        <f>IF(ISBLANK(Regressions!C100), " ", Regressions!C100)</f>
        <v>Rural</v>
      </c>
      <c r="D90" s="345" t="str">
        <f>IF(ISBLANK(Regressions!D100), " ", Regressions!D100)</f>
        <v> </v>
      </c>
      <c r="E90" s="221" t="e">
        <f>IF(ISNUMBER(Regressions!E100),ROUND(Regressions!E100, 1), NA())</f>
        <v>#N/A</v>
      </c>
      <c r="F90" s="346" t="e">
        <f>IF(ISNUMBER(Regressions!F100),ROUND(Regressions!F100, 1), NA())</f>
        <v>#N/A</v>
      </c>
      <c r="G90" s="243" t="e">
        <f>IF(ISNUMBER(Regressions!G100),ROUND(Regressions!G100, 1), NA())</f>
        <v>#N/A</v>
      </c>
      <c r="H90" s="347" t="e">
        <f>IF(ISNUMBER(Regressions!H100),ROUND(Regressions!H100, 1), NA())</f>
        <v>#N/A</v>
      </c>
      <c r="I90" s="244" t="e">
        <f>IF(ISNUMBER(Regressions!I100),ROUND(Regressions!I100, 1), NA())</f>
        <v>#N/A</v>
      </c>
      <c r="J90" s="348" t="e">
        <f>IF(ISNUMBER(Regressions!K100),ROUND(Regressions!K100, 1), NA())</f>
        <v>#N/A</v>
      </c>
      <c r="K90" s="346" t="e">
        <f>IF(ISNUMBER(Regressions!L100),ROUND(Regressions!L100, 1), NA())</f>
        <v>#N/A</v>
      </c>
      <c r="L90" s="245" t="e">
        <f>IF(ISNUMBER(Regressions!M100),ROUND(Regressions!M100, 1), NA())</f>
        <v>#N/A</v>
      </c>
      <c r="M90" s="347" t="e">
        <f>IF(ISNUMBER(Regressions!N100),ROUND(Regressions!N100, 1), NA())</f>
        <v>#N/A</v>
      </c>
      <c r="N90" s="244" t="e">
        <f>IF(ISNUMBER(Regressions!O100),ROUND(Regressions!O100, 1), NA())</f>
        <v>#N/A</v>
      </c>
      <c r="O90" s="348" t="e">
        <f>IF(ISNUMBER(Regressions!Q100),ROUND(Regressions!Q100, 1), NA())</f>
        <v>#N/A</v>
      </c>
      <c r="P90" s="346" t="e">
        <f>IF(ISNUMBER(Regressions!R100),ROUND(Regressions!R100, 1), NA())</f>
        <v>#N/A</v>
      </c>
      <c r="Q90" s="222" t="e">
        <f>IF(ISNUMBER(Regressions!S100),ROUND(Regressions!S100, 1), NA())</f>
        <v>#N/A</v>
      </c>
      <c r="R90" s="347" t="e">
        <f>IF(ISNUMBER(Regressions!T100),ROUND(Regressions!T100, 1), NA())</f>
        <v>#N/A</v>
      </c>
      <c r="S90" s="244" t="e">
        <f>IF(ISNUMBER(Regressions!U100),ROUND(Regressions!U100, 1), NA())</f>
        <v>#N/A</v>
      </c>
    </row>
    <row xmlns:x14ac="http://schemas.microsoft.com/office/spreadsheetml/2009/9/ac" r="91" hidden="true" x14ac:dyDescent="0.2">
      <c r="A91" s="343" t="str">
        <f>IF(ISBLANK(Regressions!A101), " ", Regressions!A101)</f>
        <v>Paraguay</v>
      </c>
      <c r="B91" s="344">
        <f>IF(ISBLANK(Regressions!B101), " ", Regressions!B101)</f>
        <v>2025</v>
      </c>
      <c r="C91" s="349" t="str">
        <f>IF(ISBLANK(Regressions!C101), " ", Regressions!C101)</f>
        <v>Rural</v>
      </c>
      <c r="D91" s="345" t="str">
        <f>IF(ISBLANK(Regressions!D101), " ", Regressions!D101)</f>
        <v> </v>
      </c>
      <c r="E91" s="221" t="e">
        <f>IF(ISNUMBER(Regressions!E101),ROUND(Regressions!E101, 1), NA())</f>
        <v>#N/A</v>
      </c>
      <c r="F91" s="346" t="e">
        <f>IF(ISNUMBER(Regressions!F101),ROUND(Regressions!F101, 1), NA())</f>
        <v>#N/A</v>
      </c>
      <c r="G91" s="243" t="e">
        <f>IF(ISNUMBER(Regressions!G101),ROUND(Regressions!G101, 1), NA())</f>
        <v>#N/A</v>
      </c>
      <c r="H91" s="347" t="e">
        <f>IF(ISNUMBER(Regressions!H101),ROUND(Regressions!H101, 1), NA())</f>
        <v>#N/A</v>
      </c>
      <c r="I91" s="244" t="e">
        <f>IF(ISNUMBER(Regressions!I101),ROUND(Regressions!I101, 1), NA())</f>
        <v>#N/A</v>
      </c>
      <c r="J91" s="348" t="e">
        <f>IF(ISNUMBER(Regressions!K101),ROUND(Regressions!K101, 1), NA())</f>
        <v>#N/A</v>
      </c>
      <c r="K91" s="346" t="e">
        <f>IF(ISNUMBER(Regressions!L101),ROUND(Regressions!L101, 1), NA())</f>
        <v>#N/A</v>
      </c>
      <c r="L91" s="245" t="e">
        <f>IF(ISNUMBER(Regressions!M101),ROUND(Regressions!M101, 1), NA())</f>
        <v>#N/A</v>
      </c>
      <c r="M91" s="347" t="e">
        <f>IF(ISNUMBER(Regressions!N101),ROUND(Regressions!N101, 1), NA())</f>
        <v>#N/A</v>
      </c>
      <c r="N91" s="244" t="e">
        <f>IF(ISNUMBER(Regressions!O101),ROUND(Regressions!O101, 1), NA())</f>
        <v>#N/A</v>
      </c>
      <c r="O91" s="348" t="e">
        <f>IF(ISNUMBER(Regressions!Q101),ROUND(Regressions!Q101, 1), NA())</f>
        <v>#N/A</v>
      </c>
      <c r="P91" s="346" t="e">
        <f>IF(ISNUMBER(Regressions!R101),ROUND(Regressions!R101, 1), NA())</f>
        <v>#N/A</v>
      </c>
      <c r="Q91" s="222" t="e">
        <f>IF(ISNUMBER(Regressions!S101),ROUND(Regressions!S101, 1), NA())</f>
        <v>#N/A</v>
      </c>
      <c r="R91" s="347" t="e">
        <f>IF(ISNUMBER(Regressions!T101),ROUND(Regressions!T101, 1), NA())</f>
        <v>#N/A</v>
      </c>
      <c r="S91" s="244" t="e">
        <f>IF(ISNUMBER(Regressions!U101),ROUND(Regressions!U101, 1), NA())</f>
        <v>#N/A</v>
      </c>
    </row>
    <row xmlns:x14ac="http://schemas.microsoft.com/office/spreadsheetml/2009/9/ac" r="92" hidden="true" x14ac:dyDescent="0.2">
      <c r="A92" s="343" t="str">
        <f>IF(ISBLANK(Regressions!A102), " ", Regressions!A102)</f>
        <v>Paraguay</v>
      </c>
      <c r="B92" s="344">
        <f>IF(ISBLANK(Regressions!B102), " ", Regressions!B102)</f>
        <v>2026</v>
      </c>
      <c r="C92" s="349" t="str">
        <f>IF(ISBLANK(Regressions!C102), " ", Regressions!C102)</f>
        <v>Rural</v>
      </c>
      <c r="D92" s="345" t="str">
        <f>IF(ISBLANK(Regressions!D102), " ", Regressions!D102)</f>
        <v> </v>
      </c>
      <c r="E92" s="221" t="e">
        <f>IF(ISNUMBER(Regressions!E102),ROUND(Regressions!E102, 1), NA())</f>
        <v>#N/A</v>
      </c>
      <c r="F92" s="346" t="e">
        <f>IF(ISNUMBER(Regressions!F102),ROUND(Regressions!F102, 1), NA())</f>
        <v>#N/A</v>
      </c>
      <c r="G92" s="243" t="e">
        <f>IF(ISNUMBER(Regressions!G102),ROUND(Regressions!G102, 1), NA())</f>
        <v>#N/A</v>
      </c>
      <c r="H92" s="347" t="e">
        <f>IF(ISNUMBER(Regressions!H102),ROUND(Regressions!H102, 1), NA())</f>
        <v>#N/A</v>
      </c>
      <c r="I92" s="244" t="e">
        <f>IF(ISNUMBER(Regressions!I102),ROUND(Regressions!I102, 1), NA())</f>
        <v>#N/A</v>
      </c>
      <c r="J92" s="348" t="e">
        <f>IF(ISNUMBER(Regressions!K102),ROUND(Regressions!K102, 1), NA())</f>
        <v>#N/A</v>
      </c>
      <c r="K92" s="346" t="e">
        <f>IF(ISNUMBER(Regressions!L102),ROUND(Regressions!L102, 1), NA())</f>
        <v>#N/A</v>
      </c>
      <c r="L92" s="245" t="e">
        <f>IF(ISNUMBER(Regressions!M102),ROUND(Regressions!M102, 1), NA())</f>
        <v>#N/A</v>
      </c>
      <c r="M92" s="347" t="e">
        <f>IF(ISNUMBER(Regressions!N102),ROUND(Regressions!N102, 1), NA())</f>
        <v>#N/A</v>
      </c>
      <c r="N92" s="244" t="e">
        <f>IF(ISNUMBER(Regressions!O102),ROUND(Regressions!O102, 1), NA())</f>
        <v>#N/A</v>
      </c>
      <c r="O92" s="348" t="e">
        <f>IF(ISNUMBER(Regressions!Q102),ROUND(Regressions!Q102, 1), NA())</f>
        <v>#N/A</v>
      </c>
      <c r="P92" s="346" t="e">
        <f>IF(ISNUMBER(Regressions!R102),ROUND(Regressions!R102, 1), NA())</f>
        <v>#N/A</v>
      </c>
      <c r="Q92" s="222" t="e">
        <f>IF(ISNUMBER(Regressions!S102),ROUND(Regressions!S102, 1), NA())</f>
        <v>#N/A</v>
      </c>
      <c r="R92" s="347" t="e">
        <f>IF(ISNUMBER(Regressions!T102),ROUND(Regressions!T102, 1), NA())</f>
        <v>#N/A</v>
      </c>
      <c r="S92" s="244" t="e">
        <f>IF(ISNUMBER(Regressions!U102),ROUND(Regressions!U102, 1), NA())</f>
        <v>#N/A</v>
      </c>
    </row>
    <row xmlns:x14ac="http://schemas.microsoft.com/office/spreadsheetml/2009/9/ac" r="93" hidden="true" x14ac:dyDescent="0.2">
      <c r="A93" s="343" t="str">
        <f>IF(ISBLANK(Regressions!A103), " ", Regressions!A103)</f>
        <v>Paraguay</v>
      </c>
      <c r="B93" s="344">
        <f>IF(ISBLANK(Regressions!B103), " ", Regressions!B103)</f>
        <v>2027</v>
      </c>
      <c r="C93" s="349" t="str">
        <f>IF(ISBLANK(Regressions!C103), " ", Regressions!C103)</f>
        <v>Rural</v>
      </c>
      <c r="D93" s="345" t="str">
        <f>IF(ISBLANK(Regressions!D103), " ", Regressions!D103)</f>
        <v> </v>
      </c>
      <c r="E93" s="221" t="e">
        <f>IF(ISNUMBER(Regressions!E103),ROUND(Regressions!E103, 1), NA())</f>
        <v>#N/A</v>
      </c>
      <c r="F93" s="346" t="e">
        <f>IF(ISNUMBER(Regressions!F103),ROUND(Regressions!F103, 1), NA())</f>
        <v>#N/A</v>
      </c>
      <c r="G93" s="243" t="e">
        <f>IF(ISNUMBER(Regressions!G103),ROUND(Regressions!G103, 1), NA())</f>
        <v>#N/A</v>
      </c>
      <c r="H93" s="347" t="e">
        <f>IF(ISNUMBER(Regressions!H103),ROUND(Regressions!H103, 1), NA())</f>
        <v>#N/A</v>
      </c>
      <c r="I93" s="244" t="e">
        <f>IF(ISNUMBER(Regressions!I103),ROUND(Regressions!I103, 1), NA())</f>
        <v>#N/A</v>
      </c>
      <c r="J93" s="348" t="e">
        <f>IF(ISNUMBER(Regressions!K103),ROUND(Regressions!K103, 1), NA())</f>
        <v>#N/A</v>
      </c>
      <c r="K93" s="346" t="e">
        <f>IF(ISNUMBER(Regressions!L103),ROUND(Regressions!L103, 1), NA())</f>
        <v>#N/A</v>
      </c>
      <c r="L93" s="245" t="e">
        <f>IF(ISNUMBER(Regressions!M103),ROUND(Regressions!M103, 1), NA())</f>
        <v>#N/A</v>
      </c>
      <c r="M93" s="347" t="e">
        <f>IF(ISNUMBER(Regressions!N103),ROUND(Regressions!N103, 1), NA())</f>
        <v>#N/A</v>
      </c>
      <c r="N93" s="244" t="e">
        <f>IF(ISNUMBER(Regressions!O103),ROUND(Regressions!O103, 1), NA())</f>
        <v>#N/A</v>
      </c>
      <c r="O93" s="348" t="e">
        <f>IF(ISNUMBER(Regressions!Q103),ROUND(Regressions!Q103, 1), NA())</f>
        <v>#N/A</v>
      </c>
      <c r="P93" s="346" t="e">
        <f>IF(ISNUMBER(Regressions!R103),ROUND(Regressions!R103, 1), NA())</f>
        <v>#N/A</v>
      </c>
      <c r="Q93" s="222" t="e">
        <f>IF(ISNUMBER(Regressions!S103),ROUND(Regressions!S103, 1), NA())</f>
        <v>#N/A</v>
      </c>
      <c r="R93" s="347" t="e">
        <f>IF(ISNUMBER(Regressions!T103),ROUND(Regressions!T103, 1), NA())</f>
        <v>#N/A</v>
      </c>
      <c r="S93" s="244" t="e">
        <f>IF(ISNUMBER(Regressions!U103),ROUND(Regressions!U103, 1), NA())</f>
        <v>#N/A</v>
      </c>
    </row>
    <row xmlns:x14ac="http://schemas.microsoft.com/office/spreadsheetml/2009/9/ac" r="94" hidden="true" x14ac:dyDescent="0.2">
      <c r="A94" s="343" t="str">
        <f>IF(ISBLANK(Regressions!A104), " ", Regressions!A104)</f>
        <v>Paraguay</v>
      </c>
      <c r="B94" s="344">
        <f>IF(ISBLANK(Regressions!B104), " ", Regressions!B104)</f>
        <v>2028</v>
      </c>
      <c r="C94" s="349" t="str">
        <f>IF(ISBLANK(Regressions!C104), " ", Regressions!C104)</f>
        <v>Rural</v>
      </c>
      <c r="D94" s="345" t="str">
        <f>IF(ISBLANK(Regressions!D104), " ", Regressions!D104)</f>
        <v> </v>
      </c>
      <c r="E94" s="221" t="e">
        <f>IF(ISNUMBER(Regressions!E104),ROUND(Regressions!E104, 1), NA())</f>
        <v>#N/A</v>
      </c>
      <c r="F94" s="346" t="e">
        <f>IF(ISNUMBER(Regressions!F104),ROUND(Regressions!F104, 1), NA())</f>
        <v>#N/A</v>
      </c>
      <c r="G94" s="243" t="e">
        <f>IF(ISNUMBER(Regressions!G104),ROUND(Regressions!G104, 1), NA())</f>
        <v>#N/A</v>
      </c>
      <c r="H94" s="347" t="e">
        <f>IF(ISNUMBER(Regressions!H104),ROUND(Regressions!H104, 1), NA())</f>
        <v>#N/A</v>
      </c>
      <c r="I94" s="244" t="e">
        <f>IF(ISNUMBER(Regressions!I104),ROUND(Regressions!I104, 1), NA())</f>
        <v>#N/A</v>
      </c>
      <c r="J94" s="348" t="e">
        <f>IF(ISNUMBER(Regressions!K104),ROUND(Regressions!K104, 1), NA())</f>
        <v>#N/A</v>
      </c>
      <c r="K94" s="346" t="e">
        <f>IF(ISNUMBER(Regressions!L104),ROUND(Regressions!L104, 1), NA())</f>
        <v>#N/A</v>
      </c>
      <c r="L94" s="245" t="e">
        <f>IF(ISNUMBER(Regressions!M104),ROUND(Regressions!M104, 1), NA())</f>
        <v>#N/A</v>
      </c>
      <c r="M94" s="347" t="e">
        <f>IF(ISNUMBER(Regressions!N104),ROUND(Regressions!N104, 1), NA())</f>
        <v>#N/A</v>
      </c>
      <c r="N94" s="244" t="e">
        <f>IF(ISNUMBER(Regressions!O104),ROUND(Regressions!O104, 1), NA())</f>
        <v>#N/A</v>
      </c>
      <c r="O94" s="348" t="e">
        <f>IF(ISNUMBER(Regressions!Q104),ROUND(Regressions!Q104, 1), NA())</f>
        <v>#N/A</v>
      </c>
      <c r="P94" s="346" t="e">
        <f>IF(ISNUMBER(Regressions!R104),ROUND(Regressions!R104, 1), NA())</f>
        <v>#N/A</v>
      </c>
      <c r="Q94" s="222" t="e">
        <f>IF(ISNUMBER(Regressions!S104),ROUND(Regressions!S104, 1), NA())</f>
        <v>#N/A</v>
      </c>
      <c r="R94" s="347" t="e">
        <f>IF(ISNUMBER(Regressions!T104),ROUND(Regressions!T104, 1), NA())</f>
        <v>#N/A</v>
      </c>
      <c r="S94" s="244" t="e">
        <f>IF(ISNUMBER(Regressions!U104),ROUND(Regressions!U104, 1), NA())</f>
        <v>#N/A</v>
      </c>
    </row>
    <row xmlns:x14ac="http://schemas.microsoft.com/office/spreadsheetml/2009/9/ac" r="95" hidden="true" x14ac:dyDescent="0.2">
      <c r="A95" s="343" t="str">
        <f>IF(ISBLANK(Regressions!A105), " ", Regressions!A105)</f>
        <v>Paraguay</v>
      </c>
      <c r="B95" s="344">
        <f>IF(ISBLANK(Regressions!B105), " ", Regressions!B105)</f>
        <v>2029</v>
      </c>
      <c r="C95" s="349" t="str">
        <f>IF(ISBLANK(Regressions!C105), " ", Regressions!C105)</f>
        <v>Rural</v>
      </c>
      <c r="D95" s="345" t="str">
        <f>IF(ISBLANK(Regressions!D105), " ", Regressions!D105)</f>
        <v> </v>
      </c>
      <c r="E95" s="221" t="e">
        <f>IF(ISNUMBER(Regressions!E105),ROUND(Regressions!E105, 1), NA())</f>
        <v>#N/A</v>
      </c>
      <c r="F95" s="346" t="e">
        <f>IF(ISNUMBER(Regressions!F105),ROUND(Regressions!F105, 1), NA())</f>
        <v>#N/A</v>
      </c>
      <c r="G95" s="243" t="e">
        <f>IF(ISNUMBER(Regressions!G105),ROUND(Regressions!G105, 1), NA())</f>
        <v>#N/A</v>
      </c>
      <c r="H95" s="347" t="e">
        <f>IF(ISNUMBER(Regressions!H105),ROUND(Regressions!H105, 1), NA())</f>
        <v>#N/A</v>
      </c>
      <c r="I95" s="244" t="e">
        <f>IF(ISNUMBER(Regressions!I105),ROUND(Regressions!I105, 1), NA())</f>
        <v>#N/A</v>
      </c>
      <c r="J95" s="348" t="e">
        <f>IF(ISNUMBER(Regressions!K105),ROUND(Regressions!K105, 1), NA())</f>
        <v>#N/A</v>
      </c>
      <c r="K95" s="346" t="e">
        <f>IF(ISNUMBER(Regressions!L105),ROUND(Regressions!L105, 1), NA())</f>
        <v>#N/A</v>
      </c>
      <c r="L95" s="245" t="e">
        <f>IF(ISNUMBER(Regressions!M105),ROUND(Regressions!M105, 1), NA())</f>
        <v>#N/A</v>
      </c>
      <c r="M95" s="347" t="e">
        <f>IF(ISNUMBER(Regressions!N105),ROUND(Regressions!N105, 1), NA())</f>
        <v>#N/A</v>
      </c>
      <c r="N95" s="244" t="e">
        <f>IF(ISNUMBER(Regressions!O105),ROUND(Regressions!O105, 1), NA())</f>
        <v>#N/A</v>
      </c>
      <c r="O95" s="348" t="e">
        <f>IF(ISNUMBER(Regressions!Q105),ROUND(Regressions!Q105, 1), NA())</f>
        <v>#N/A</v>
      </c>
      <c r="P95" s="346" t="e">
        <f>IF(ISNUMBER(Regressions!R105),ROUND(Regressions!R105, 1), NA())</f>
        <v>#N/A</v>
      </c>
      <c r="Q95" s="222" t="e">
        <f>IF(ISNUMBER(Regressions!S105),ROUND(Regressions!S105, 1), NA())</f>
        <v>#N/A</v>
      </c>
      <c r="R95" s="347" t="e">
        <f>IF(ISNUMBER(Regressions!T105),ROUND(Regressions!T105, 1), NA())</f>
        <v>#N/A</v>
      </c>
      <c r="S95" s="244" t="e">
        <f>IF(ISNUMBER(Regressions!U105),ROUND(Regressions!U105, 1), NA())</f>
        <v>#N/A</v>
      </c>
    </row>
    <row xmlns:x14ac="http://schemas.microsoft.com/office/spreadsheetml/2009/9/ac" r="96" hidden="true" x14ac:dyDescent="0.2">
      <c r="A96" s="343" t="str">
        <f>IF(ISBLANK(Regressions!A106), " ", Regressions!A106)</f>
        <v>Paraguay</v>
      </c>
      <c r="B96" s="344">
        <f>IF(ISBLANK(Regressions!B106), " ", Regressions!B106)</f>
        <v>2030</v>
      </c>
      <c r="C96" s="349" t="str">
        <f>IF(ISBLANK(Regressions!C106), " ", Regressions!C106)</f>
        <v>Rural</v>
      </c>
      <c r="D96" s="345" t="str">
        <f>IF(ISBLANK(Regressions!D106), " ", Regressions!D106)</f>
        <v> </v>
      </c>
      <c r="E96" s="221" t="e">
        <f>IF(ISNUMBER(Regressions!E106),ROUND(Regressions!E106, 1), NA())</f>
        <v>#N/A</v>
      </c>
      <c r="F96" s="346" t="e">
        <f>IF(ISNUMBER(Regressions!F106),ROUND(Regressions!F106, 1), NA())</f>
        <v>#N/A</v>
      </c>
      <c r="G96" s="243" t="e">
        <f>IF(ISNUMBER(Regressions!G106),ROUND(Regressions!G106, 1), NA())</f>
        <v>#N/A</v>
      </c>
      <c r="H96" s="347" t="e">
        <f>IF(ISNUMBER(Regressions!H106),ROUND(Regressions!H106, 1), NA())</f>
        <v>#N/A</v>
      </c>
      <c r="I96" s="244" t="e">
        <f>IF(ISNUMBER(Regressions!I106),ROUND(Regressions!I106, 1), NA())</f>
        <v>#N/A</v>
      </c>
      <c r="J96" s="348" t="e">
        <f>IF(ISNUMBER(Regressions!K106),ROUND(Regressions!K106, 1), NA())</f>
        <v>#N/A</v>
      </c>
      <c r="K96" s="346" t="e">
        <f>IF(ISNUMBER(Regressions!L106),ROUND(Regressions!L106, 1), NA())</f>
        <v>#N/A</v>
      </c>
      <c r="L96" s="245" t="e">
        <f>IF(ISNUMBER(Regressions!M106),ROUND(Regressions!M106, 1), NA())</f>
        <v>#N/A</v>
      </c>
      <c r="M96" s="347" t="e">
        <f>IF(ISNUMBER(Regressions!N106),ROUND(Regressions!N106, 1), NA())</f>
        <v>#N/A</v>
      </c>
      <c r="N96" s="244" t="e">
        <f>IF(ISNUMBER(Regressions!O106),ROUND(Regressions!O106, 1), NA())</f>
        <v>#N/A</v>
      </c>
      <c r="O96" s="348" t="e">
        <f>IF(ISNUMBER(Regressions!Q106),ROUND(Regressions!Q106, 1), NA())</f>
        <v>#N/A</v>
      </c>
      <c r="P96" s="346" t="e">
        <f>IF(ISNUMBER(Regressions!R106),ROUND(Regressions!R106, 1), NA())</f>
        <v>#N/A</v>
      </c>
      <c r="Q96" s="222" t="e">
        <f>IF(ISNUMBER(Regressions!S106),ROUND(Regressions!S106, 1), NA())</f>
        <v>#N/A</v>
      </c>
      <c r="R96" s="347" t="e">
        <f>IF(ISNUMBER(Regressions!T106),ROUND(Regressions!T106, 1), NA())</f>
        <v>#N/A</v>
      </c>
      <c r="S96" s="244" t="e">
        <f>IF(ISNUMBER(Regressions!U106),ROUND(Regressions!U106, 1), NA())</f>
        <v>#N/A</v>
      </c>
    </row>
    <row xmlns:x14ac="http://schemas.microsoft.com/office/spreadsheetml/2009/9/ac" r="97" x14ac:dyDescent="0.2">
      <c r="A97" s="343" t="str">
        <f>IF(ISBLANK(Regressions!A107), " ", Regressions!A107)</f>
        <v>Paraguay</v>
      </c>
      <c r="B97" s="344">
        <f>IF(ISBLANK(Regressions!B107), " ", Regressions!B107)</f>
        <v>2000</v>
      </c>
      <c r="C97" s="349" t="str">
        <f>IF(ISBLANK(Regressions!C107), " ", Regressions!C107)</f>
        <v>Pre-primary</v>
      </c>
      <c r="D97" s="345">
        <f>IF(ISBLANK(Regressions!D107), " ", Regressions!D107)</f>
        <v>410835</v>
      </c>
      <c r="E97" s="221" t="e">
        <f>IF(ISNUMBER(Regressions!E107),ROUND(Regressions!E107, 1), NA())</f>
        <v>#N/A</v>
      </c>
      <c r="F97" s="346" t="e">
        <f>IF(ISNUMBER(Regressions!F107),ROUND(Regressions!F107, 1), NA())</f>
        <v>#N/A</v>
      </c>
      <c r="G97" s="243" t="e">
        <f>IF(ISNUMBER(Regressions!G107),ROUND(Regressions!G107, 1), NA())</f>
        <v>#N/A</v>
      </c>
      <c r="H97" s="347" t="e">
        <f>IF(ISNUMBER(Regressions!H107),ROUND(Regressions!H107, 1), NA())</f>
        <v>#N/A</v>
      </c>
      <c r="I97" s="244" t="e">
        <f>IF(ISNUMBER(Regressions!I107),ROUND(Regressions!I107, 1), NA())</f>
        <v>#N/A</v>
      </c>
      <c r="J97" s="348" t="e">
        <f>IF(ISNUMBER(Regressions!K107),ROUND(Regressions!K107, 1), NA())</f>
        <v>#N/A</v>
      </c>
      <c r="K97" s="346" t="e">
        <f>IF(ISNUMBER(Regressions!L107),ROUND(Regressions!L107, 1), NA())</f>
        <v>#N/A</v>
      </c>
      <c r="L97" s="245" t="e">
        <f>IF(ISNUMBER(Regressions!M107),ROUND(Regressions!M107, 1), NA())</f>
        <v>#N/A</v>
      </c>
      <c r="M97" s="347" t="e">
        <f>IF(ISNUMBER(Regressions!N107),ROUND(Regressions!N107, 1), NA())</f>
        <v>#N/A</v>
      </c>
      <c r="N97" s="244" t="e">
        <f>IF(ISNUMBER(Regressions!O107),ROUND(Regressions!O107, 1), NA())</f>
        <v>#N/A</v>
      </c>
      <c r="O97" s="348" t="e">
        <f>IF(ISNUMBER(Regressions!Q107),ROUND(Regressions!Q107, 1), NA())</f>
        <v>#N/A</v>
      </c>
      <c r="P97" s="346" t="e">
        <f>IF(ISNUMBER(Regressions!R107),ROUND(Regressions!R107, 1), NA())</f>
        <v>#N/A</v>
      </c>
      <c r="Q97" s="222" t="e">
        <f>IF(ISNUMBER(Regressions!S107),ROUND(Regressions!S107, 1), NA())</f>
        <v>#N/A</v>
      </c>
      <c r="R97" s="347" t="e">
        <f>IF(ISNUMBER(Regressions!T107),ROUND(Regressions!T107, 1), NA())</f>
        <v>#N/A</v>
      </c>
      <c r="S97" s="244" t="e">
        <f>IF(ISNUMBER(Regressions!U107),ROUND(Regressions!U107, 1), NA())</f>
        <v>#N/A</v>
      </c>
    </row>
    <row xmlns:x14ac="http://schemas.microsoft.com/office/spreadsheetml/2009/9/ac" r="98" x14ac:dyDescent="0.2">
      <c r="A98" s="343" t="str">
        <f>IF(ISBLANK(Regressions!A108), " ", Regressions!A108)</f>
        <v>Paraguay</v>
      </c>
      <c r="B98" s="344">
        <f>IF(ISBLANK(Regressions!B108), " ", Regressions!B108)</f>
        <v>2001</v>
      </c>
      <c r="C98" s="349" t="str">
        <f>IF(ISBLANK(Regressions!C108), " ", Regressions!C108)</f>
        <v>Pre-primary</v>
      </c>
      <c r="D98" s="345">
        <f>IF(ISBLANK(Regressions!D108), " ", Regressions!D108)</f>
        <v>410705</v>
      </c>
      <c r="E98" s="221" t="e">
        <f>IF(ISNUMBER(Regressions!E108),ROUND(Regressions!E108, 1), NA())</f>
        <v>#N/A</v>
      </c>
      <c r="F98" s="346" t="e">
        <f>IF(ISNUMBER(Regressions!F108),ROUND(Regressions!F108, 1), NA())</f>
        <v>#N/A</v>
      </c>
      <c r="G98" s="243" t="e">
        <f>IF(ISNUMBER(Regressions!G108),ROUND(Regressions!G108, 1), NA())</f>
        <v>#N/A</v>
      </c>
      <c r="H98" s="347" t="e">
        <f>IF(ISNUMBER(Regressions!H108),ROUND(Regressions!H108, 1), NA())</f>
        <v>#N/A</v>
      </c>
      <c r="I98" s="244" t="e">
        <f>IF(ISNUMBER(Regressions!I108),ROUND(Regressions!I108, 1), NA())</f>
        <v>#N/A</v>
      </c>
      <c r="J98" s="348" t="e">
        <f>IF(ISNUMBER(Regressions!K108),ROUND(Regressions!K108, 1), NA())</f>
        <v>#N/A</v>
      </c>
      <c r="K98" s="346" t="e">
        <f>IF(ISNUMBER(Regressions!L108),ROUND(Regressions!L108, 1), NA())</f>
        <v>#N/A</v>
      </c>
      <c r="L98" s="245" t="e">
        <f>IF(ISNUMBER(Regressions!M108),ROUND(Regressions!M108, 1), NA())</f>
        <v>#N/A</v>
      </c>
      <c r="M98" s="347" t="e">
        <f>IF(ISNUMBER(Regressions!N108),ROUND(Regressions!N108, 1), NA())</f>
        <v>#N/A</v>
      </c>
      <c r="N98" s="244" t="e">
        <f>IF(ISNUMBER(Regressions!O108),ROUND(Regressions!O108, 1), NA())</f>
        <v>#N/A</v>
      </c>
      <c r="O98" s="348" t="e">
        <f>IF(ISNUMBER(Regressions!Q108),ROUND(Regressions!Q108, 1), NA())</f>
        <v>#N/A</v>
      </c>
      <c r="P98" s="346" t="e">
        <f>IF(ISNUMBER(Regressions!R108),ROUND(Regressions!R108, 1), NA())</f>
        <v>#N/A</v>
      </c>
      <c r="Q98" s="222" t="e">
        <f>IF(ISNUMBER(Regressions!S108),ROUND(Regressions!S108, 1), NA())</f>
        <v>#N/A</v>
      </c>
      <c r="R98" s="347" t="e">
        <f>IF(ISNUMBER(Regressions!T108),ROUND(Regressions!T108, 1), NA())</f>
        <v>#N/A</v>
      </c>
      <c r="S98" s="244" t="e">
        <f>IF(ISNUMBER(Regressions!U108),ROUND(Regressions!U108, 1), NA())</f>
        <v>#N/A</v>
      </c>
    </row>
    <row xmlns:x14ac="http://schemas.microsoft.com/office/spreadsheetml/2009/9/ac" r="99" x14ac:dyDescent="0.2">
      <c r="A99" s="343" t="str">
        <f>IF(ISBLANK(Regressions!A109), " ", Regressions!A109)</f>
        <v>Paraguay</v>
      </c>
      <c r="B99" s="344">
        <f>IF(ISBLANK(Regressions!B109), " ", Regressions!B109)</f>
        <v>2002</v>
      </c>
      <c r="C99" s="349" t="str">
        <f>IF(ISBLANK(Regressions!C109), " ", Regressions!C109)</f>
        <v>Pre-primary</v>
      </c>
      <c r="D99" s="345">
        <f>IF(ISBLANK(Regressions!D109), " ", Regressions!D109)</f>
        <v>409291</v>
      </c>
      <c r="E99" s="221" t="e">
        <f>IF(ISNUMBER(Regressions!E109),ROUND(Regressions!E109, 1), NA())</f>
        <v>#N/A</v>
      </c>
      <c r="F99" s="346" t="e">
        <f>IF(ISNUMBER(Regressions!F109),ROUND(Regressions!F109, 1), NA())</f>
        <v>#N/A</v>
      </c>
      <c r="G99" s="243" t="e">
        <f>IF(ISNUMBER(Regressions!G109),ROUND(Regressions!G109, 1), NA())</f>
        <v>#N/A</v>
      </c>
      <c r="H99" s="347" t="e">
        <f>IF(ISNUMBER(Regressions!H109),ROUND(Regressions!H109, 1), NA())</f>
        <v>#N/A</v>
      </c>
      <c r="I99" s="244" t="e">
        <f>IF(ISNUMBER(Regressions!I109),ROUND(Regressions!I109, 1), NA())</f>
        <v>#N/A</v>
      </c>
      <c r="J99" s="348" t="e">
        <f>IF(ISNUMBER(Regressions!K109),ROUND(Regressions!K109, 1), NA())</f>
        <v>#N/A</v>
      </c>
      <c r="K99" s="346" t="e">
        <f>IF(ISNUMBER(Regressions!L109),ROUND(Regressions!L109, 1), NA())</f>
        <v>#N/A</v>
      </c>
      <c r="L99" s="245" t="e">
        <f>IF(ISNUMBER(Regressions!M109),ROUND(Regressions!M109, 1), NA())</f>
        <v>#N/A</v>
      </c>
      <c r="M99" s="347" t="e">
        <f>IF(ISNUMBER(Regressions!N109),ROUND(Regressions!N109, 1), NA())</f>
        <v>#N/A</v>
      </c>
      <c r="N99" s="244" t="e">
        <f>IF(ISNUMBER(Regressions!O109),ROUND(Regressions!O109, 1), NA())</f>
        <v>#N/A</v>
      </c>
      <c r="O99" s="348" t="e">
        <f>IF(ISNUMBER(Regressions!Q109),ROUND(Regressions!Q109, 1), NA())</f>
        <v>#N/A</v>
      </c>
      <c r="P99" s="346" t="e">
        <f>IF(ISNUMBER(Regressions!R109),ROUND(Regressions!R109, 1), NA())</f>
        <v>#N/A</v>
      </c>
      <c r="Q99" s="222" t="e">
        <f>IF(ISNUMBER(Regressions!S109),ROUND(Regressions!S109, 1), NA())</f>
        <v>#N/A</v>
      </c>
      <c r="R99" s="347" t="e">
        <f>IF(ISNUMBER(Regressions!T109),ROUND(Regressions!T109, 1), NA())</f>
        <v>#N/A</v>
      </c>
      <c r="S99" s="244" t="e">
        <f>IF(ISNUMBER(Regressions!U109),ROUND(Regressions!U109, 1), NA())</f>
        <v>#N/A</v>
      </c>
    </row>
    <row xmlns:x14ac="http://schemas.microsoft.com/office/spreadsheetml/2009/9/ac" r="100" x14ac:dyDescent="0.2">
      <c r="A100" s="343" t="str">
        <f>IF(ISBLANK(Regressions!A110), " ", Regressions!A110)</f>
        <v>Paraguay</v>
      </c>
      <c r="B100" s="344">
        <f>IF(ISBLANK(Regressions!B110), " ", Regressions!B110)</f>
        <v>2003</v>
      </c>
      <c r="C100" s="349" t="str">
        <f>IF(ISBLANK(Regressions!C110), " ", Regressions!C110)</f>
        <v>Pre-primary</v>
      </c>
      <c r="D100" s="345">
        <f>IF(ISBLANK(Regressions!D110), " ", Regressions!D110)</f>
        <v>406699</v>
      </c>
      <c r="E100" s="221" t="e">
        <f>IF(ISNUMBER(Regressions!E110),ROUND(Regressions!E110, 1), NA())</f>
        <v>#N/A</v>
      </c>
      <c r="F100" s="346" t="e">
        <f>IF(ISNUMBER(Regressions!F110),ROUND(Regressions!F110, 1), NA())</f>
        <v>#N/A</v>
      </c>
      <c r="G100" s="243" t="e">
        <f>IF(ISNUMBER(Regressions!G110),ROUND(Regressions!G110, 1), NA())</f>
        <v>#N/A</v>
      </c>
      <c r="H100" s="347" t="e">
        <f>IF(ISNUMBER(Regressions!H110),ROUND(Regressions!H110, 1), NA())</f>
        <v>#N/A</v>
      </c>
      <c r="I100" s="244" t="e">
        <f>IF(ISNUMBER(Regressions!I110),ROUND(Regressions!I110, 1), NA())</f>
        <v>#N/A</v>
      </c>
      <c r="J100" s="348" t="e">
        <f>IF(ISNUMBER(Regressions!K110),ROUND(Regressions!K110, 1), NA())</f>
        <v>#N/A</v>
      </c>
      <c r="K100" s="346" t="e">
        <f>IF(ISNUMBER(Regressions!L110),ROUND(Regressions!L110, 1), NA())</f>
        <v>#N/A</v>
      </c>
      <c r="L100" s="245" t="e">
        <f>IF(ISNUMBER(Regressions!M110),ROUND(Regressions!M110, 1), NA())</f>
        <v>#N/A</v>
      </c>
      <c r="M100" s="347" t="e">
        <f>IF(ISNUMBER(Regressions!N110),ROUND(Regressions!N110, 1), NA())</f>
        <v>#N/A</v>
      </c>
      <c r="N100" s="244" t="e">
        <f>IF(ISNUMBER(Regressions!O110),ROUND(Regressions!O110, 1), NA())</f>
        <v>#N/A</v>
      </c>
      <c r="O100" s="348" t="e">
        <f>IF(ISNUMBER(Regressions!Q110),ROUND(Regressions!Q110, 1), NA())</f>
        <v>#N/A</v>
      </c>
      <c r="P100" s="346" t="e">
        <f>IF(ISNUMBER(Regressions!R110),ROUND(Regressions!R110, 1), NA())</f>
        <v>#N/A</v>
      </c>
      <c r="Q100" s="222" t="e">
        <f>IF(ISNUMBER(Regressions!S110),ROUND(Regressions!S110, 1), NA())</f>
        <v>#N/A</v>
      </c>
      <c r="R100" s="347" t="e">
        <f>IF(ISNUMBER(Regressions!T110),ROUND(Regressions!T110, 1), NA())</f>
        <v>#N/A</v>
      </c>
      <c r="S100" s="244" t="e">
        <f>IF(ISNUMBER(Regressions!U110),ROUND(Regressions!U110, 1), NA())</f>
        <v>#N/A</v>
      </c>
    </row>
    <row xmlns:x14ac="http://schemas.microsoft.com/office/spreadsheetml/2009/9/ac" r="101" x14ac:dyDescent="0.2">
      <c r="A101" s="343" t="str">
        <f>IF(ISBLANK(Regressions!A111), " ", Regressions!A111)</f>
        <v>Paraguay</v>
      </c>
      <c r="B101" s="344">
        <f>IF(ISBLANK(Regressions!B111), " ", Regressions!B111)</f>
        <v>2004</v>
      </c>
      <c r="C101" s="349" t="str">
        <f>IF(ISBLANK(Regressions!C111), " ", Regressions!C111)</f>
        <v>Pre-primary</v>
      </c>
      <c r="D101" s="345">
        <f>IF(ISBLANK(Regressions!D111), " ", Regressions!D111)</f>
        <v>401896</v>
      </c>
      <c r="E101" s="221" t="e">
        <f>IF(ISNUMBER(Regressions!E111),ROUND(Regressions!E111, 1), NA())</f>
        <v>#N/A</v>
      </c>
      <c r="F101" s="346" t="e">
        <f>IF(ISNUMBER(Regressions!F111),ROUND(Regressions!F111, 1), NA())</f>
        <v>#N/A</v>
      </c>
      <c r="G101" s="243" t="e">
        <f>IF(ISNUMBER(Regressions!G111),ROUND(Regressions!G111, 1), NA())</f>
        <v>#N/A</v>
      </c>
      <c r="H101" s="347" t="e">
        <f>IF(ISNUMBER(Regressions!H111),ROUND(Regressions!H111, 1), NA())</f>
        <v>#N/A</v>
      </c>
      <c r="I101" s="244" t="e">
        <f>IF(ISNUMBER(Regressions!I111),ROUND(Regressions!I111, 1), NA())</f>
        <v>#N/A</v>
      </c>
      <c r="J101" s="348" t="e">
        <f>IF(ISNUMBER(Regressions!K111),ROUND(Regressions!K111, 1), NA())</f>
        <v>#N/A</v>
      </c>
      <c r="K101" s="346" t="e">
        <f>IF(ISNUMBER(Regressions!L111),ROUND(Regressions!L111, 1), NA())</f>
        <v>#N/A</v>
      </c>
      <c r="L101" s="245" t="e">
        <f>IF(ISNUMBER(Regressions!M111),ROUND(Regressions!M111, 1), NA())</f>
        <v>#N/A</v>
      </c>
      <c r="M101" s="347" t="e">
        <f>IF(ISNUMBER(Regressions!N111),ROUND(Regressions!N111, 1), NA())</f>
        <v>#N/A</v>
      </c>
      <c r="N101" s="244" t="e">
        <f>IF(ISNUMBER(Regressions!O111),ROUND(Regressions!O111, 1), NA())</f>
        <v>#N/A</v>
      </c>
      <c r="O101" s="348" t="e">
        <f>IF(ISNUMBER(Regressions!Q111),ROUND(Regressions!Q111, 1), NA())</f>
        <v>#N/A</v>
      </c>
      <c r="P101" s="346" t="e">
        <f>IF(ISNUMBER(Regressions!R111),ROUND(Regressions!R111, 1), NA())</f>
        <v>#N/A</v>
      </c>
      <c r="Q101" s="222" t="e">
        <f>IF(ISNUMBER(Regressions!S111),ROUND(Regressions!S111, 1), NA())</f>
        <v>#N/A</v>
      </c>
      <c r="R101" s="347" t="e">
        <f>IF(ISNUMBER(Regressions!T111),ROUND(Regressions!T111, 1), NA())</f>
        <v>#N/A</v>
      </c>
      <c r="S101" s="244" t="e">
        <f>IF(ISNUMBER(Regressions!U111),ROUND(Regressions!U111, 1), NA())</f>
        <v>#N/A</v>
      </c>
    </row>
    <row xmlns:x14ac="http://schemas.microsoft.com/office/spreadsheetml/2009/9/ac" r="102" x14ac:dyDescent="0.2">
      <c r="A102" s="343" t="str">
        <f>IF(ISBLANK(Regressions!A112), " ", Regressions!A112)</f>
        <v>Paraguay</v>
      </c>
      <c r="B102" s="344">
        <f>IF(ISBLANK(Regressions!B112), " ", Regressions!B112)</f>
        <v>2005</v>
      </c>
      <c r="C102" s="349" t="str">
        <f>IF(ISBLANK(Regressions!C112), " ", Regressions!C112)</f>
        <v>Pre-primary</v>
      </c>
      <c r="D102" s="345">
        <f>IF(ISBLANK(Regressions!D112), " ", Regressions!D112)</f>
        <v>396236</v>
      </c>
      <c r="E102" s="221" t="e">
        <f>IF(ISNUMBER(Regressions!E112),ROUND(Regressions!E112, 1), NA())</f>
        <v>#N/A</v>
      </c>
      <c r="F102" s="346" t="e">
        <f>IF(ISNUMBER(Regressions!F112),ROUND(Regressions!F112, 1), NA())</f>
        <v>#N/A</v>
      </c>
      <c r="G102" s="243" t="e">
        <f>IF(ISNUMBER(Regressions!G112),ROUND(Regressions!G112, 1), NA())</f>
        <v>#N/A</v>
      </c>
      <c r="H102" s="347" t="e">
        <f>IF(ISNUMBER(Regressions!H112),ROUND(Regressions!H112, 1), NA())</f>
        <v>#N/A</v>
      </c>
      <c r="I102" s="244" t="e">
        <f>IF(ISNUMBER(Regressions!I112),ROUND(Regressions!I112, 1), NA())</f>
        <v>#N/A</v>
      </c>
      <c r="J102" s="348" t="e">
        <f>IF(ISNUMBER(Regressions!K112),ROUND(Regressions!K112, 1), NA())</f>
        <v>#N/A</v>
      </c>
      <c r="K102" s="346" t="e">
        <f>IF(ISNUMBER(Regressions!L112),ROUND(Regressions!L112, 1), NA())</f>
        <v>#N/A</v>
      </c>
      <c r="L102" s="245" t="e">
        <f>IF(ISNUMBER(Regressions!M112),ROUND(Regressions!M112, 1), NA())</f>
        <v>#N/A</v>
      </c>
      <c r="M102" s="347" t="e">
        <f>IF(ISNUMBER(Regressions!N112),ROUND(Regressions!N112, 1), NA())</f>
        <v>#N/A</v>
      </c>
      <c r="N102" s="244" t="e">
        <f>IF(ISNUMBER(Regressions!O112),ROUND(Regressions!O112, 1), NA())</f>
        <v>#N/A</v>
      </c>
      <c r="O102" s="348" t="e">
        <f>IF(ISNUMBER(Regressions!Q112),ROUND(Regressions!Q112, 1), NA())</f>
        <v>#N/A</v>
      </c>
      <c r="P102" s="346" t="e">
        <f>IF(ISNUMBER(Regressions!R112),ROUND(Regressions!R112, 1), NA())</f>
        <v>#N/A</v>
      </c>
      <c r="Q102" s="222" t="e">
        <f>IF(ISNUMBER(Regressions!S112),ROUND(Regressions!S112, 1), NA())</f>
        <v>#N/A</v>
      </c>
      <c r="R102" s="347" t="e">
        <f>IF(ISNUMBER(Regressions!T112),ROUND(Regressions!T112, 1), NA())</f>
        <v>#N/A</v>
      </c>
      <c r="S102" s="244" t="e">
        <f>IF(ISNUMBER(Regressions!U112),ROUND(Regressions!U112, 1), NA())</f>
        <v>#N/A</v>
      </c>
    </row>
    <row xmlns:x14ac="http://schemas.microsoft.com/office/spreadsheetml/2009/9/ac" r="103" x14ac:dyDescent="0.2">
      <c r="A103" s="343" t="str">
        <f>IF(ISBLANK(Regressions!A113), " ", Regressions!A113)</f>
        <v>Paraguay</v>
      </c>
      <c r="B103" s="344">
        <f>IF(ISBLANK(Regressions!B113), " ", Regressions!B113)</f>
        <v>2006</v>
      </c>
      <c r="C103" s="349" t="str">
        <f>IF(ISBLANK(Regressions!C113), " ", Regressions!C113)</f>
        <v>Pre-primary</v>
      </c>
      <c r="D103" s="345">
        <f>IF(ISBLANK(Regressions!D113), " ", Regressions!D113)</f>
        <v>390065</v>
      </c>
      <c r="E103" s="221" t="e">
        <f>IF(ISNUMBER(Regressions!E113),ROUND(Regressions!E113, 1), NA())</f>
        <v>#N/A</v>
      </c>
      <c r="F103" s="346" t="e">
        <f>IF(ISNUMBER(Regressions!F113),ROUND(Regressions!F113, 1), NA())</f>
        <v>#N/A</v>
      </c>
      <c r="G103" s="243" t="e">
        <f>IF(ISNUMBER(Regressions!G113),ROUND(Regressions!G113, 1), NA())</f>
        <v>#N/A</v>
      </c>
      <c r="H103" s="347" t="e">
        <f>IF(ISNUMBER(Regressions!H113),ROUND(Regressions!H113, 1), NA())</f>
        <v>#N/A</v>
      </c>
      <c r="I103" s="244" t="e">
        <f>IF(ISNUMBER(Regressions!I113),ROUND(Regressions!I113, 1), NA())</f>
        <v>#N/A</v>
      </c>
      <c r="J103" s="348" t="e">
        <f>IF(ISNUMBER(Regressions!K113),ROUND(Regressions!K113, 1), NA())</f>
        <v>#N/A</v>
      </c>
      <c r="K103" s="346" t="e">
        <f>IF(ISNUMBER(Regressions!L113),ROUND(Regressions!L113, 1), NA())</f>
        <v>#N/A</v>
      </c>
      <c r="L103" s="245" t="e">
        <f>IF(ISNUMBER(Regressions!M113),ROUND(Regressions!M113, 1), NA())</f>
        <v>#N/A</v>
      </c>
      <c r="M103" s="347" t="e">
        <f>IF(ISNUMBER(Regressions!N113),ROUND(Regressions!N113, 1), NA())</f>
        <v>#N/A</v>
      </c>
      <c r="N103" s="244" t="e">
        <f>IF(ISNUMBER(Regressions!O113),ROUND(Regressions!O113, 1), NA())</f>
        <v>#N/A</v>
      </c>
      <c r="O103" s="348" t="e">
        <f>IF(ISNUMBER(Regressions!Q113),ROUND(Regressions!Q113, 1), NA())</f>
        <v>#N/A</v>
      </c>
      <c r="P103" s="346" t="e">
        <f>IF(ISNUMBER(Regressions!R113),ROUND(Regressions!R113, 1), NA())</f>
        <v>#N/A</v>
      </c>
      <c r="Q103" s="222" t="e">
        <f>IF(ISNUMBER(Regressions!S113),ROUND(Regressions!S113, 1), NA())</f>
        <v>#N/A</v>
      </c>
      <c r="R103" s="347" t="e">
        <f>IF(ISNUMBER(Regressions!T113),ROUND(Regressions!T113, 1), NA())</f>
        <v>#N/A</v>
      </c>
      <c r="S103" s="244" t="e">
        <f>IF(ISNUMBER(Regressions!U113),ROUND(Regressions!U113, 1), NA())</f>
        <v>#N/A</v>
      </c>
    </row>
    <row xmlns:x14ac="http://schemas.microsoft.com/office/spreadsheetml/2009/9/ac" r="104" x14ac:dyDescent="0.2">
      <c r="A104" s="343" t="str">
        <f>IF(ISBLANK(Regressions!A114), " ", Regressions!A114)</f>
        <v>Paraguay</v>
      </c>
      <c r="B104" s="344">
        <f>IF(ISBLANK(Regressions!B114), " ", Regressions!B114)</f>
        <v>2007</v>
      </c>
      <c r="C104" s="349" t="str">
        <f>IF(ISBLANK(Regressions!C114), " ", Regressions!C114)</f>
        <v>Pre-primary</v>
      </c>
      <c r="D104" s="345">
        <f>IF(ISBLANK(Regressions!D114), " ", Regressions!D114)</f>
        <v>384331</v>
      </c>
      <c r="E104" s="221" t="e">
        <f>IF(ISNUMBER(Regressions!E114),ROUND(Regressions!E114, 1), NA())</f>
        <v>#N/A</v>
      </c>
      <c r="F104" s="346" t="e">
        <f>IF(ISNUMBER(Regressions!F114),ROUND(Regressions!F114, 1), NA())</f>
        <v>#N/A</v>
      </c>
      <c r="G104" s="243" t="e">
        <f>IF(ISNUMBER(Regressions!G114),ROUND(Regressions!G114, 1), NA())</f>
        <v>#N/A</v>
      </c>
      <c r="H104" s="347" t="e">
        <f>IF(ISNUMBER(Regressions!H114),ROUND(Regressions!H114, 1), NA())</f>
        <v>#N/A</v>
      </c>
      <c r="I104" s="244" t="e">
        <f>IF(ISNUMBER(Regressions!I114),ROUND(Regressions!I114, 1), NA())</f>
        <v>#N/A</v>
      </c>
      <c r="J104" s="348" t="e">
        <f>IF(ISNUMBER(Regressions!K114),ROUND(Regressions!K114, 1), NA())</f>
        <v>#N/A</v>
      </c>
      <c r="K104" s="346" t="e">
        <f>IF(ISNUMBER(Regressions!L114),ROUND(Regressions!L114, 1), NA())</f>
        <v>#N/A</v>
      </c>
      <c r="L104" s="245" t="e">
        <f>IF(ISNUMBER(Regressions!M114),ROUND(Regressions!M114, 1), NA())</f>
        <v>#N/A</v>
      </c>
      <c r="M104" s="347" t="e">
        <f>IF(ISNUMBER(Regressions!N114),ROUND(Regressions!N114, 1), NA())</f>
        <v>#N/A</v>
      </c>
      <c r="N104" s="244" t="e">
        <f>IF(ISNUMBER(Regressions!O114),ROUND(Regressions!O114, 1), NA())</f>
        <v>#N/A</v>
      </c>
      <c r="O104" s="348" t="e">
        <f>IF(ISNUMBER(Regressions!Q114),ROUND(Regressions!Q114, 1), NA())</f>
        <v>#N/A</v>
      </c>
      <c r="P104" s="346" t="e">
        <f>IF(ISNUMBER(Regressions!R114),ROUND(Regressions!R114, 1), NA())</f>
        <v>#N/A</v>
      </c>
      <c r="Q104" s="222" t="e">
        <f>IF(ISNUMBER(Regressions!S114),ROUND(Regressions!S114, 1), NA())</f>
        <v>#N/A</v>
      </c>
      <c r="R104" s="347" t="e">
        <f>IF(ISNUMBER(Regressions!T114),ROUND(Regressions!T114, 1), NA())</f>
        <v>#N/A</v>
      </c>
      <c r="S104" s="244" t="e">
        <f>IF(ISNUMBER(Regressions!U114),ROUND(Regressions!U114, 1), NA())</f>
        <v>#N/A</v>
      </c>
    </row>
    <row xmlns:x14ac="http://schemas.microsoft.com/office/spreadsheetml/2009/9/ac" r="105" x14ac:dyDescent="0.2">
      <c r="A105" s="343" t="str">
        <f>IF(ISBLANK(Regressions!A115), " ", Regressions!A115)</f>
        <v>Paraguay</v>
      </c>
      <c r="B105" s="344">
        <f>IF(ISBLANK(Regressions!B115), " ", Regressions!B115)</f>
        <v>2008</v>
      </c>
      <c r="C105" s="349" t="str">
        <f>IF(ISBLANK(Regressions!C115), " ", Regressions!C115)</f>
        <v>Pre-primary</v>
      </c>
      <c r="D105" s="345">
        <f>IF(ISBLANK(Regressions!D115), " ", Regressions!D115)</f>
        <v>379842</v>
      </c>
      <c r="E105" s="221" t="e">
        <f>IF(ISNUMBER(Regressions!E115),ROUND(Regressions!E115, 1), NA())</f>
        <v>#N/A</v>
      </c>
      <c r="F105" s="346" t="e">
        <f>IF(ISNUMBER(Regressions!F115),ROUND(Regressions!F115, 1), NA())</f>
        <v>#N/A</v>
      </c>
      <c r="G105" s="243" t="e">
        <f>IF(ISNUMBER(Regressions!G115),ROUND(Regressions!G115, 1), NA())</f>
        <v>#N/A</v>
      </c>
      <c r="H105" s="347" t="e">
        <f>IF(ISNUMBER(Regressions!H115),ROUND(Regressions!H115, 1), NA())</f>
        <v>#N/A</v>
      </c>
      <c r="I105" s="244" t="e">
        <f>IF(ISNUMBER(Regressions!I115),ROUND(Regressions!I115, 1), NA())</f>
        <v>#N/A</v>
      </c>
      <c r="J105" s="348" t="e">
        <f>IF(ISNUMBER(Regressions!K115),ROUND(Regressions!K115, 1), NA())</f>
        <v>#N/A</v>
      </c>
      <c r="K105" s="346" t="e">
        <f>IF(ISNUMBER(Regressions!L115),ROUND(Regressions!L115, 1), NA())</f>
        <v>#N/A</v>
      </c>
      <c r="L105" s="245" t="e">
        <f>IF(ISNUMBER(Regressions!M115),ROUND(Regressions!M115, 1), NA())</f>
        <v>#N/A</v>
      </c>
      <c r="M105" s="347" t="e">
        <f>IF(ISNUMBER(Regressions!N115),ROUND(Regressions!N115, 1), NA())</f>
        <v>#N/A</v>
      </c>
      <c r="N105" s="244" t="e">
        <f>IF(ISNUMBER(Regressions!O115),ROUND(Regressions!O115, 1), NA())</f>
        <v>#N/A</v>
      </c>
      <c r="O105" s="348" t="e">
        <f>IF(ISNUMBER(Regressions!Q115),ROUND(Regressions!Q115, 1), NA())</f>
        <v>#N/A</v>
      </c>
      <c r="P105" s="346" t="e">
        <f>IF(ISNUMBER(Regressions!R115),ROUND(Regressions!R115, 1), NA())</f>
        <v>#N/A</v>
      </c>
      <c r="Q105" s="222" t="e">
        <f>IF(ISNUMBER(Regressions!S115),ROUND(Regressions!S115, 1), NA())</f>
        <v>#N/A</v>
      </c>
      <c r="R105" s="347" t="e">
        <f>IF(ISNUMBER(Regressions!T115),ROUND(Regressions!T115, 1), NA())</f>
        <v>#N/A</v>
      </c>
      <c r="S105" s="244" t="e">
        <f>IF(ISNUMBER(Regressions!U115),ROUND(Regressions!U115, 1), NA())</f>
        <v>#N/A</v>
      </c>
    </row>
    <row xmlns:x14ac="http://schemas.microsoft.com/office/spreadsheetml/2009/9/ac" r="106" x14ac:dyDescent="0.2">
      <c r="A106" s="343" t="str">
        <f>IF(ISBLANK(Regressions!A116), " ", Regressions!A116)</f>
        <v>Paraguay</v>
      </c>
      <c r="B106" s="344">
        <f>IF(ISBLANK(Regressions!B116), " ", Regressions!B116)</f>
        <v>2009</v>
      </c>
      <c r="C106" s="349" t="str">
        <f>IF(ISBLANK(Regressions!C116), " ", Regressions!C116)</f>
        <v>Pre-primary</v>
      </c>
      <c r="D106" s="345">
        <f>IF(ISBLANK(Regressions!D116), " ", Regressions!D116)</f>
        <v>376937</v>
      </c>
      <c r="E106" s="221" t="e">
        <f>IF(ISNUMBER(Regressions!E116),ROUND(Regressions!E116, 1), NA())</f>
        <v>#N/A</v>
      </c>
      <c r="F106" s="346" t="e">
        <f>IF(ISNUMBER(Regressions!F116),ROUND(Regressions!F116, 1), NA())</f>
        <v>#N/A</v>
      </c>
      <c r="G106" s="243" t="e">
        <f>IF(ISNUMBER(Regressions!G116),ROUND(Regressions!G116, 1), NA())</f>
        <v>#N/A</v>
      </c>
      <c r="H106" s="347" t="e">
        <f>IF(ISNUMBER(Regressions!H116),ROUND(Regressions!H116, 1), NA())</f>
        <v>#N/A</v>
      </c>
      <c r="I106" s="244" t="e">
        <f>IF(ISNUMBER(Regressions!I116),ROUND(Regressions!I116, 1), NA())</f>
        <v>#N/A</v>
      </c>
      <c r="J106" s="348" t="e">
        <f>IF(ISNUMBER(Regressions!K116),ROUND(Regressions!K116, 1), NA())</f>
        <v>#N/A</v>
      </c>
      <c r="K106" s="346" t="e">
        <f>IF(ISNUMBER(Regressions!L116),ROUND(Regressions!L116, 1), NA())</f>
        <v>#N/A</v>
      </c>
      <c r="L106" s="245" t="e">
        <f>IF(ISNUMBER(Regressions!M116),ROUND(Regressions!M116, 1), NA())</f>
        <v>#N/A</v>
      </c>
      <c r="M106" s="347" t="e">
        <f>IF(ISNUMBER(Regressions!N116),ROUND(Regressions!N116, 1), NA())</f>
        <v>#N/A</v>
      </c>
      <c r="N106" s="244" t="e">
        <f>IF(ISNUMBER(Regressions!O116),ROUND(Regressions!O116, 1), NA())</f>
        <v>#N/A</v>
      </c>
      <c r="O106" s="348" t="e">
        <f>IF(ISNUMBER(Regressions!Q116),ROUND(Regressions!Q116, 1), NA())</f>
        <v>#N/A</v>
      </c>
      <c r="P106" s="346" t="e">
        <f>IF(ISNUMBER(Regressions!R116),ROUND(Regressions!R116, 1), NA())</f>
        <v>#N/A</v>
      </c>
      <c r="Q106" s="222" t="e">
        <f>IF(ISNUMBER(Regressions!S116),ROUND(Regressions!S116, 1), NA())</f>
        <v>#N/A</v>
      </c>
      <c r="R106" s="347" t="e">
        <f>IF(ISNUMBER(Regressions!T116),ROUND(Regressions!T116, 1), NA())</f>
        <v>#N/A</v>
      </c>
      <c r="S106" s="244" t="e">
        <f>IF(ISNUMBER(Regressions!U116),ROUND(Regressions!U116, 1), NA())</f>
        <v>#N/A</v>
      </c>
    </row>
    <row xmlns:x14ac="http://schemas.microsoft.com/office/spreadsheetml/2009/9/ac" r="107" x14ac:dyDescent="0.2">
      <c r="A107" s="343" t="str">
        <f>IF(ISBLANK(Regressions!A117), " ", Regressions!A117)</f>
        <v>Paraguay</v>
      </c>
      <c r="B107" s="344">
        <f>IF(ISBLANK(Regressions!B117), " ", Regressions!B117)</f>
        <v>2010</v>
      </c>
      <c r="C107" s="349" t="str">
        <f>IF(ISBLANK(Regressions!C117), " ", Regressions!C117)</f>
        <v>Pre-primary</v>
      </c>
      <c r="D107" s="345">
        <f>IF(ISBLANK(Regressions!D117), " ", Regressions!D117)</f>
        <v>375406</v>
      </c>
      <c r="E107" s="221" t="e">
        <f>IF(ISNUMBER(Regressions!E117),ROUND(Regressions!E117, 1), NA())</f>
        <v>#N/A</v>
      </c>
      <c r="F107" s="346" t="e">
        <f>IF(ISNUMBER(Regressions!F117),ROUND(Regressions!F117, 1), NA())</f>
        <v>#N/A</v>
      </c>
      <c r="G107" s="243" t="e">
        <f>IF(ISNUMBER(Regressions!G117),ROUND(Regressions!G117, 1), NA())</f>
        <v>#N/A</v>
      </c>
      <c r="H107" s="347" t="e">
        <f>IF(ISNUMBER(Regressions!H117),ROUND(Regressions!H117, 1), NA())</f>
        <v>#N/A</v>
      </c>
      <c r="I107" s="244" t="e">
        <f>IF(ISNUMBER(Regressions!I117),ROUND(Regressions!I117, 1), NA())</f>
        <v>#N/A</v>
      </c>
      <c r="J107" s="348" t="e">
        <f>IF(ISNUMBER(Regressions!K117),ROUND(Regressions!K117, 1), NA())</f>
        <v>#N/A</v>
      </c>
      <c r="K107" s="346" t="e">
        <f>IF(ISNUMBER(Regressions!L117),ROUND(Regressions!L117, 1), NA())</f>
        <v>#N/A</v>
      </c>
      <c r="L107" s="245" t="e">
        <f>IF(ISNUMBER(Regressions!M117),ROUND(Regressions!M117, 1), NA())</f>
        <v>#N/A</v>
      </c>
      <c r="M107" s="347" t="e">
        <f>IF(ISNUMBER(Regressions!N117),ROUND(Regressions!N117, 1), NA())</f>
        <v>#N/A</v>
      </c>
      <c r="N107" s="244" t="e">
        <f>IF(ISNUMBER(Regressions!O117),ROUND(Regressions!O117, 1), NA())</f>
        <v>#N/A</v>
      </c>
      <c r="O107" s="348" t="e">
        <f>IF(ISNUMBER(Regressions!Q117),ROUND(Regressions!Q117, 1), NA())</f>
        <v>#N/A</v>
      </c>
      <c r="P107" s="346" t="e">
        <f>IF(ISNUMBER(Regressions!R117),ROUND(Regressions!R117, 1), NA())</f>
        <v>#N/A</v>
      </c>
      <c r="Q107" s="222" t="e">
        <f>IF(ISNUMBER(Regressions!S117),ROUND(Regressions!S117, 1), NA())</f>
        <v>#N/A</v>
      </c>
      <c r="R107" s="347" t="e">
        <f>IF(ISNUMBER(Regressions!T117),ROUND(Regressions!T117, 1), NA())</f>
        <v>#N/A</v>
      </c>
      <c r="S107" s="244" t="e">
        <f>IF(ISNUMBER(Regressions!U117),ROUND(Regressions!U117, 1), NA())</f>
        <v>#N/A</v>
      </c>
    </row>
    <row xmlns:x14ac="http://schemas.microsoft.com/office/spreadsheetml/2009/9/ac" r="108" x14ac:dyDescent="0.2">
      <c r="A108" s="343" t="str">
        <f>IF(ISBLANK(Regressions!A118), " ", Regressions!A118)</f>
        <v>Paraguay</v>
      </c>
      <c r="B108" s="344">
        <f>IF(ISBLANK(Regressions!B118), " ", Regressions!B118)</f>
        <v>2011</v>
      </c>
      <c r="C108" s="349" t="str">
        <f>IF(ISBLANK(Regressions!C118), " ", Regressions!C118)</f>
        <v>Pre-primary</v>
      </c>
      <c r="D108" s="345">
        <f>IF(ISBLANK(Regressions!D118), " ", Regressions!D118)</f>
        <v>375485</v>
      </c>
      <c r="E108" s="221" t="e">
        <f>IF(ISNUMBER(Regressions!E118),ROUND(Regressions!E118, 1), NA())</f>
        <v>#N/A</v>
      </c>
      <c r="F108" s="346" t="e">
        <f>IF(ISNUMBER(Regressions!F118),ROUND(Regressions!F118, 1), NA())</f>
        <v>#N/A</v>
      </c>
      <c r="G108" s="243" t="e">
        <f>IF(ISNUMBER(Regressions!G118),ROUND(Regressions!G118, 1), NA())</f>
        <v>#N/A</v>
      </c>
      <c r="H108" s="347" t="e">
        <f>IF(ISNUMBER(Regressions!H118),ROUND(Regressions!H118, 1), NA())</f>
        <v>#N/A</v>
      </c>
      <c r="I108" s="244" t="e">
        <f>IF(ISNUMBER(Regressions!I118),ROUND(Regressions!I118, 1), NA())</f>
        <v>#N/A</v>
      </c>
      <c r="J108" s="348" t="e">
        <f>IF(ISNUMBER(Regressions!K118),ROUND(Regressions!K118, 1), NA())</f>
        <v>#N/A</v>
      </c>
      <c r="K108" s="346" t="e">
        <f>IF(ISNUMBER(Regressions!L118),ROUND(Regressions!L118, 1), NA())</f>
        <v>#N/A</v>
      </c>
      <c r="L108" s="245" t="e">
        <f>IF(ISNUMBER(Regressions!M118),ROUND(Regressions!M118, 1), NA())</f>
        <v>#N/A</v>
      </c>
      <c r="M108" s="347" t="e">
        <f>IF(ISNUMBER(Regressions!N118),ROUND(Regressions!N118, 1), NA())</f>
        <v>#N/A</v>
      </c>
      <c r="N108" s="244" t="e">
        <f>IF(ISNUMBER(Regressions!O118),ROUND(Regressions!O118, 1), NA())</f>
        <v>#N/A</v>
      </c>
      <c r="O108" s="348" t="e">
        <f>IF(ISNUMBER(Regressions!Q118),ROUND(Regressions!Q118, 1), NA())</f>
        <v>#N/A</v>
      </c>
      <c r="P108" s="346" t="e">
        <f>IF(ISNUMBER(Regressions!R118),ROUND(Regressions!R118, 1), NA())</f>
        <v>#N/A</v>
      </c>
      <c r="Q108" s="222" t="e">
        <f>IF(ISNUMBER(Regressions!S118),ROUND(Regressions!S118, 1), NA())</f>
        <v>#N/A</v>
      </c>
      <c r="R108" s="347" t="e">
        <f>IF(ISNUMBER(Regressions!T118),ROUND(Regressions!T118, 1), NA())</f>
        <v>#N/A</v>
      </c>
      <c r="S108" s="244" t="e">
        <f>IF(ISNUMBER(Regressions!U118),ROUND(Regressions!U118, 1), NA())</f>
        <v>#N/A</v>
      </c>
    </row>
    <row xmlns:x14ac="http://schemas.microsoft.com/office/spreadsheetml/2009/9/ac" r="109" x14ac:dyDescent="0.2">
      <c r="A109" s="343" t="str">
        <f>IF(ISBLANK(Regressions!A119), " ", Regressions!A119)</f>
        <v>Paraguay</v>
      </c>
      <c r="B109" s="344">
        <f>IF(ISBLANK(Regressions!B119), " ", Regressions!B119)</f>
        <v>2012</v>
      </c>
      <c r="C109" s="349" t="str">
        <f>IF(ISBLANK(Regressions!C119), " ", Regressions!C119)</f>
        <v>Pre-primary</v>
      </c>
      <c r="D109" s="345">
        <f>IF(ISBLANK(Regressions!D119), " ", Regressions!D119)</f>
        <v>376390</v>
      </c>
      <c r="E109" s="221" t="e">
        <f>IF(ISNUMBER(Regressions!E119),ROUND(Regressions!E119, 1), NA())</f>
        <v>#N/A</v>
      </c>
      <c r="F109" s="346" t="e">
        <f>IF(ISNUMBER(Regressions!F119),ROUND(Regressions!F119, 1), NA())</f>
        <v>#N/A</v>
      </c>
      <c r="G109" s="243" t="e">
        <f>IF(ISNUMBER(Regressions!G119),ROUND(Regressions!G119, 1), NA())</f>
        <v>#N/A</v>
      </c>
      <c r="H109" s="347" t="e">
        <f>IF(ISNUMBER(Regressions!H119),ROUND(Regressions!H119, 1), NA())</f>
        <v>#N/A</v>
      </c>
      <c r="I109" s="244" t="e">
        <f>IF(ISNUMBER(Regressions!I119),ROUND(Regressions!I119, 1), NA())</f>
        <v>#N/A</v>
      </c>
      <c r="J109" s="348" t="e">
        <f>IF(ISNUMBER(Regressions!K119),ROUND(Regressions!K119, 1), NA())</f>
        <v>#N/A</v>
      </c>
      <c r="K109" s="346" t="e">
        <f>IF(ISNUMBER(Regressions!L119),ROUND(Regressions!L119, 1), NA())</f>
        <v>#N/A</v>
      </c>
      <c r="L109" s="245" t="e">
        <f>IF(ISNUMBER(Regressions!M119),ROUND(Regressions!M119, 1), NA())</f>
        <v>#N/A</v>
      </c>
      <c r="M109" s="347" t="e">
        <f>IF(ISNUMBER(Regressions!N119),ROUND(Regressions!N119, 1), NA())</f>
        <v>#N/A</v>
      </c>
      <c r="N109" s="244" t="e">
        <f>IF(ISNUMBER(Regressions!O119),ROUND(Regressions!O119, 1), NA())</f>
        <v>#N/A</v>
      </c>
      <c r="O109" s="348" t="e">
        <f>IF(ISNUMBER(Regressions!Q119),ROUND(Regressions!Q119, 1), NA())</f>
        <v>#N/A</v>
      </c>
      <c r="P109" s="346" t="e">
        <f>IF(ISNUMBER(Regressions!R119),ROUND(Regressions!R119, 1), NA())</f>
        <v>#N/A</v>
      </c>
      <c r="Q109" s="222" t="e">
        <f>IF(ISNUMBER(Regressions!S119),ROUND(Regressions!S119, 1), NA())</f>
        <v>#N/A</v>
      </c>
      <c r="R109" s="347" t="e">
        <f>IF(ISNUMBER(Regressions!T119),ROUND(Regressions!T119, 1), NA())</f>
        <v>#N/A</v>
      </c>
      <c r="S109" s="244" t="e">
        <f>IF(ISNUMBER(Regressions!U119),ROUND(Regressions!U119, 1), NA())</f>
        <v>#N/A</v>
      </c>
    </row>
    <row xmlns:x14ac="http://schemas.microsoft.com/office/spreadsheetml/2009/9/ac" r="110" x14ac:dyDescent="0.2">
      <c r="A110" s="343" t="str">
        <f>IF(ISBLANK(Regressions!A120), " ", Regressions!A120)</f>
        <v>Paraguay</v>
      </c>
      <c r="B110" s="344">
        <f>IF(ISBLANK(Regressions!B120), " ", Regressions!B120)</f>
        <v>2013</v>
      </c>
      <c r="C110" s="349" t="str">
        <f>IF(ISBLANK(Regressions!C120), " ", Regressions!C120)</f>
        <v>Pre-primary</v>
      </c>
      <c r="D110" s="345">
        <f>IF(ISBLANK(Regressions!D120), " ", Regressions!D120)</f>
        <v>377367</v>
      </c>
      <c r="E110" s="221" t="e">
        <f>IF(ISNUMBER(Regressions!E120),ROUND(Regressions!E120, 1), NA())</f>
        <v>#N/A</v>
      </c>
      <c r="F110" s="346" t="e">
        <f>IF(ISNUMBER(Regressions!F120),ROUND(Regressions!F120, 1), NA())</f>
        <v>#N/A</v>
      </c>
      <c r="G110" s="243" t="e">
        <f>IF(ISNUMBER(Regressions!G120),ROUND(Regressions!G120, 1), NA())</f>
        <v>#N/A</v>
      </c>
      <c r="H110" s="347" t="e">
        <f>IF(ISNUMBER(Regressions!H120),ROUND(Regressions!H120, 1), NA())</f>
        <v>#N/A</v>
      </c>
      <c r="I110" s="244" t="e">
        <f>IF(ISNUMBER(Regressions!I120),ROUND(Regressions!I120, 1), NA())</f>
        <v>#N/A</v>
      </c>
      <c r="J110" s="348" t="e">
        <f>IF(ISNUMBER(Regressions!K120),ROUND(Regressions!K120, 1), NA())</f>
        <v>#N/A</v>
      </c>
      <c r="K110" s="346" t="e">
        <f>IF(ISNUMBER(Regressions!L120),ROUND(Regressions!L120, 1), NA())</f>
        <v>#N/A</v>
      </c>
      <c r="L110" s="245" t="e">
        <f>IF(ISNUMBER(Regressions!M120),ROUND(Regressions!M120, 1), NA())</f>
        <v>#N/A</v>
      </c>
      <c r="M110" s="347" t="e">
        <f>IF(ISNUMBER(Regressions!N120),ROUND(Regressions!N120, 1), NA())</f>
        <v>#N/A</v>
      </c>
      <c r="N110" s="244" t="e">
        <f>IF(ISNUMBER(Regressions!O120),ROUND(Regressions!O120, 1), NA())</f>
        <v>#N/A</v>
      </c>
      <c r="O110" s="348" t="e">
        <f>IF(ISNUMBER(Regressions!Q120),ROUND(Regressions!Q120, 1), NA())</f>
        <v>#N/A</v>
      </c>
      <c r="P110" s="346" t="e">
        <f>IF(ISNUMBER(Regressions!R120),ROUND(Regressions!R120, 1), NA())</f>
        <v>#N/A</v>
      </c>
      <c r="Q110" s="222" t="e">
        <f>IF(ISNUMBER(Regressions!S120),ROUND(Regressions!S120, 1), NA())</f>
        <v>#N/A</v>
      </c>
      <c r="R110" s="347" t="e">
        <f>IF(ISNUMBER(Regressions!T120),ROUND(Regressions!T120, 1), NA())</f>
        <v>#N/A</v>
      </c>
      <c r="S110" s="244" t="e">
        <f>IF(ISNUMBER(Regressions!U120),ROUND(Regressions!U120, 1), NA())</f>
        <v>#N/A</v>
      </c>
    </row>
    <row xmlns:x14ac="http://schemas.microsoft.com/office/spreadsheetml/2009/9/ac" r="111" x14ac:dyDescent="0.2">
      <c r="A111" s="343" t="str">
        <f>IF(ISBLANK(Regressions!A121), " ", Regressions!A121)</f>
        <v>Paraguay</v>
      </c>
      <c r="B111" s="344">
        <f>IF(ISBLANK(Regressions!B121), " ", Regressions!B121)</f>
        <v>2014</v>
      </c>
      <c r="C111" s="349" t="str">
        <f>IF(ISBLANK(Regressions!C121), " ", Regressions!C121)</f>
        <v>Pre-primary</v>
      </c>
      <c r="D111" s="345">
        <f>IF(ISBLANK(Regressions!D121), " ", Regressions!D121)</f>
        <v>377903</v>
      </c>
      <c r="E111" s="221" t="e">
        <f>IF(ISNUMBER(Regressions!E121),ROUND(Regressions!E121, 1), NA())</f>
        <v>#N/A</v>
      </c>
      <c r="F111" s="346" t="e">
        <f>IF(ISNUMBER(Regressions!F121),ROUND(Regressions!F121, 1), NA())</f>
        <v>#N/A</v>
      </c>
      <c r="G111" s="243" t="e">
        <f>IF(ISNUMBER(Regressions!G121),ROUND(Regressions!G121, 1), NA())</f>
        <v>#N/A</v>
      </c>
      <c r="H111" s="347" t="e">
        <f>IF(ISNUMBER(Regressions!H121),ROUND(Regressions!H121, 1), NA())</f>
        <v>#N/A</v>
      </c>
      <c r="I111" s="244" t="e">
        <f>IF(ISNUMBER(Regressions!I121),ROUND(Regressions!I121, 1), NA())</f>
        <v>#N/A</v>
      </c>
      <c r="J111" s="348" t="e">
        <f>IF(ISNUMBER(Regressions!K121),ROUND(Regressions!K121, 1), NA())</f>
        <v>#N/A</v>
      </c>
      <c r="K111" s="346" t="e">
        <f>IF(ISNUMBER(Regressions!L121),ROUND(Regressions!L121, 1), NA())</f>
        <v>#N/A</v>
      </c>
      <c r="L111" s="245" t="e">
        <f>IF(ISNUMBER(Regressions!M121),ROUND(Regressions!M121, 1), NA())</f>
        <v>#N/A</v>
      </c>
      <c r="M111" s="347" t="e">
        <f>IF(ISNUMBER(Regressions!N121),ROUND(Regressions!N121, 1), NA())</f>
        <v>#N/A</v>
      </c>
      <c r="N111" s="244" t="e">
        <f>IF(ISNUMBER(Regressions!O121),ROUND(Regressions!O121, 1), NA())</f>
        <v>#N/A</v>
      </c>
      <c r="O111" s="348" t="e">
        <f>IF(ISNUMBER(Regressions!Q121),ROUND(Regressions!Q121, 1), NA())</f>
        <v>#N/A</v>
      </c>
      <c r="P111" s="346" t="e">
        <f>IF(ISNUMBER(Regressions!R121),ROUND(Regressions!R121, 1), NA())</f>
        <v>#N/A</v>
      </c>
      <c r="Q111" s="222" t="e">
        <f>IF(ISNUMBER(Regressions!S121),ROUND(Regressions!S121, 1), NA())</f>
        <v>#N/A</v>
      </c>
      <c r="R111" s="347" t="e">
        <f>IF(ISNUMBER(Regressions!T121),ROUND(Regressions!T121, 1), NA())</f>
        <v>#N/A</v>
      </c>
      <c r="S111" s="244" t="e">
        <f>IF(ISNUMBER(Regressions!U121),ROUND(Regressions!U121, 1), NA())</f>
        <v>#N/A</v>
      </c>
    </row>
    <row xmlns:x14ac="http://schemas.microsoft.com/office/spreadsheetml/2009/9/ac" r="112" x14ac:dyDescent="0.2">
      <c r="A112" s="343" t="str">
        <f>IF(ISBLANK(Regressions!A122), " ", Regressions!A122)</f>
        <v>Paraguay</v>
      </c>
      <c r="B112" s="344">
        <f>IF(ISBLANK(Regressions!B122), " ", Regressions!B122)</f>
        <v>2015</v>
      </c>
      <c r="C112" s="349" t="str">
        <f>IF(ISBLANK(Regressions!C122), " ", Regressions!C122)</f>
        <v>Pre-primary</v>
      </c>
      <c r="D112" s="345">
        <f>IF(ISBLANK(Regressions!D122), " ", Regressions!D122)</f>
        <v>378208</v>
      </c>
      <c r="E112" s="221" t="e">
        <f>IF(ISNUMBER(Regressions!E122),ROUND(Regressions!E122, 1), NA())</f>
        <v>#N/A</v>
      </c>
      <c r="F112" s="346" t="e">
        <f>IF(ISNUMBER(Regressions!F122),ROUND(Regressions!F122, 1), NA())</f>
        <v>#N/A</v>
      </c>
      <c r="G112" s="243" t="e">
        <f>IF(ISNUMBER(Regressions!G122),ROUND(Regressions!G122, 1), NA())</f>
        <v>#N/A</v>
      </c>
      <c r="H112" s="347" t="e">
        <f>IF(ISNUMBER(Regressions!H122),ROUND(Regressions!H122, 1), NA())</f>
        <v>#N/A</v>
      </c>
      <c r="I112" s="244" t="e">
        <f>IF(ISNUMBER(Regressions!I122),ROUND(Regressions!I122, 1), NA())</f>
        <v>#N/A</v>
      </c>
      <c r="J112" s="348" t="e">
        <f>IF(ISNUMBER(Regressions!K122),ROUND(Regressions!K122, 1), NA())</f>
        <v>#N/A</v>
      </c>
      <c r="K112" s="346" t="e">
        <f>IF(ISNUMBER(Regressions!L122),ROUND(Regressions!L122, 1), NA())</f>
        <v>#N/A</v>
      </c>
      <c r="L112" s="245" t="e">
        <f>IF(ISNUMBER(Regressions!M122),ROUND(Regressions!M122, 1), NA())</f>
        <v>#N/A</v>
      </c>
      <c r="M112" s="347" t="e">
        <f>IF(ISNUMBER(Regressions!N122),ROUND(Regressions!N122, 1), NA())</f>
        <v>#N/A</v>
      </c>
      <c r="N112" s="244" t="e">
        <f>IF(ISNUMBER(Regressions!O122),ROUND(Regressions!O122, 1), NA())</f>
        <v>#N/A</v>
      </c>
      <c r="O112" s="348" t="e">
        <f>IF(ISNUMBER(Regressions!Q122),ROUND(Regressions!Q122, 1), NA())</f>
        <v>#N/A</v>
      </c>
      <c r="P112" s="346" t="e">
        <f>IF(ISNUMBER(Regressions!R122),ROUND(Regressions!R122, 1), NA())</f>
        <v>#N/A</v>
      </c>
      <c r="Q112" s="222" t="e">
        <f>IF(ISNUMBER(Regressions!S122),ROUND(Regressions!S122, 1), NA())</f>
        <v>#N/A</v>
      </c>
      <c r="R112" s="347" t="e">
        <f>IF(ISNUMBER(Regressions!T122),ROUND(Regressions!T122, 1), NA())</f>
        <v>#N/A</v>
      </c>
      <c r="S112" s="244" t="e">
        <f>IF(ISNUMBER(Regressions!U122),ROUND(Regressions!U122, 1), NA())</f>
        <v>#N/A</v>
      </c>
    </row>
    <row xmlns:x14ac="http://schemas.microsoft.com/office/spreadsheetml/2009/9/ac" r="113" x14ac:dyDescent="0.2">
      <c r="A113" s="343" t="str">
        <f>IF(ISBLANK(Regressions!A123), " ", Regressions!A123)</f>
        <v>Paraguay</v>
      </c>
      <c r="B113" s="344">
        <f>IF(ISBLANK(Regressions!B123), " ", Regressions!B123)</f>
        <v>2016</v>
      </c>
      <c r="C113" s="349" t="str">
        <f>IF(ISBLANK(Regressions!C123), " ", Regressions!C123)</f>
        <v>Pre-primary</v>
      </c>
      <c r="D113" s="345">
        <f>IF(ISBLANK(Regressions!D123), " ", Regressions!D123)</f>
        <v>378598</v>
      </c>
      <c r="E113" s="221" t="e">
        <f>IF(ISNUMBER(Regressions!E123),ROUND(Regressions!E123, 1), NA())</f>
        <v>#N/A</v>
      </c>
      <c r="F113" s="346" t="e">
        <f>IF(ISNUMBER(Regressions!F123),ROUND(Regressions!F123, 1), NA())</f>
        <v>#N/A</v>
      </c>
      <c r="G113" s="243" t="e">
        <f>IF(ISNUMBER(Regressions!G123),ROUND(Regressions!G123, 1), NA())</f>
        <v>#N/A</v>
      </c>
      <c r="H113" s="347" t="e">
        <f>IF(ISNUMBER(Regressions!H123),ROUND(Regressions!H123, 1), NA())</f>
        <v>#N/A</v>
      </c>
      <c r="I113" s="244" t="e">
        <f>IF(ISNUMBER(Regressions!I123),ROUND(Regressions!I123, 1), NA())</f>
        <v>#N/A</v>
      </c>
      <c r="J113" s="348" t="e">
        <f>IF(ISNUMBER(Regressions!K123),ROUND(Regressions!K123, 1), NA())</f>
        <v>#N/A</v>
      </c>
      <c r="K113" s="346" t="e">
        <f>IF(ISNUMBER(Regressions!L123),ROUND(Regressions!L123, 1), NA())</f>
        <v>#N/A</v>
      </c>
      <c r="L113" s="245" t="e">
        <f>IF(ISNUMBER(Regressions!M123),ROUND(Regressions!M123, 1), NA())</f>
        <v>#N/A</v>
      </c>
      <c r="M113" s="347" t="e">
        <f>IF(ISNUMBER(Regressions!N123),ROUND(Regressions!N123, 1), NA())</f>
        <v>#N/A</v>
      </c>
      <c r="N113" s="244" t="e">
        <f>IF(ISNUMBER(Regressions!O123),ROUND(Regressions!O123, 1), NA())</f>
        <v>#N/A</v>
      </c>
      <c r="O113" s="348" t="e">
        <f>IF(ISNUMBER(Regressions!Q123),ROUND(Regressions!Q123, 1), NA())</f>
        <v>#N/A</v>
      </c>
      <c r="P113" s="346" t="e">
        <f>IF(ISNUMBER(Regressions!R123),ROUND(Regressions!R123, 1), NA())</f>
        <v>#N/A</v>
      </c>
      <c r="Q113" s="222" t="e">
        <f>IF(ISNUMBER(Regressions!S123),ROUND(Regressions!S123, 1), NA())</f>
        <v>#N/A</v>
      </c>
      <c r="R113" s="347" t="e">
        <f>IF(ISNUMBER(Regressions!T123),ROUND(Regressions!T123, 1), NA())</f>
        <v>#N/A</v>
      </c>
      <c r="S113" s="244" t="e">
        <f>IF(ISNUMBER(Regressions!U123),ROUND(Regressions!U123, 1), NA())</f>
        <v>#N/A</v>
      </c>
    </row>
    <row xmlns:x14ac="http://schemas.microsoft.com/office/spreadsheetml/2009/9/ac" r="114" x14ac:dyDescent="0.2">
      <c r="A114" s="343" t="str">
        <f>IF(ISBLANK(Regressions!A124), " ", Regressions!A124)</f>
        <v>Paraguay</v>
      </c>
      <c r="B114" s="344">
        <f>IF(ISBLANK(Regressions!B124), " ", Regressions!B124)</f>
        <v>2017</v>
      </c>
      <c r="C114" s="349" t="str">
        <f>IF(ISBLANK(Regressions!C124), " ", Regressions!C124)</f>
        <v>Pre-primary</v>
      </c>
      <c r="D114" s="345">
        <f>IF(ISBLANK(Regressions!D124), " ", Regressions!D124)</f>
        <v>382086</v>
      </c>
      <c r="E114" s="221" t="e">
        <f>IF(ISNUMBER(Regressions!E124),ROUND(Regressions!E124, 1), NA())</f>
        <v>#N/A</v>
      </c>
      <c r="F114" s="346" t="e">
        <f>IF(ISNUMBER(Regressions!F124),ROUND(Regressions!F124, 1), NA())</f>
        <v>#N/A</v>
      </c>
      <c r="G114" s="243" t="e">
        <f>IF(ISNUMBER(Regressions!G124),ROUND(Regressions!G124, 1), NA())</f>
        <v>#N/A</v>
      </c>
      <c r="H114" s="347" t="e">
        <f>IF(ISNUMBER(Regressions!H124),ROUND(Regressions!H124, 1), NA())</f>
        <v>#N/A</v>
      </c>
      <c r="I114" s="244" t="e">
        <f>IF(ISNUMBER(Regressions!I124),ROUND(Regressions!I124, 1), NA())</f>
        <v>#N/A</v>
      </c>
      <c r="J114" s="348" t="e">
        <f>IF(ISNUMBER(Regressions!K124),ROUND(Regressions!K124, 1), NA())</f>
        <v>#N/A</v>
      </c>
      <c r="K114" s="346" t="e">
        <f>IF(ISNUMBER(Regressions!L124),ROUND(Regressions!L124, 1), NA())</f>
        <v>#N/A</v>
      </c>
      <c r="L114" s="245" t="e">
        <f>IF(ISNUMBER(Regressions!M124),ROUND(Regressions!M124, 1), NA())</f>
        <v>#N/A</v>
      </c>
      <c r="M114" s="347" t="e">
        <f>IF(ISNUMBER(Regressions!N124),ROUND(Regressions!N124, 1), NA())</f>
        <v>#N/A</v>
      </c>
      <c r="N114" s="244" t="e">
        <f>IF(ISNUMBER(Regressions!O124),ROUND(Regressions!O124, 1), NA())</f>
        <v>#N/A</v>
      </c>
      <c r="O114" s="348" t="e">
        <f>IF(ISNUMBER(Regressions!Q124),ROUND(Regressions!Q124, 1), NA())</f>
        <v>#N/A</v>
      </c>
      <c r="P114" s="346" t="e">
        <f>IF(ISNUMBER(Regressions!R124),ROUND(Regressions!R124, 1), NA())</f>
        <v>#N/A</v>
      </c>
      <c r="Q114" s="222" t="e">
        <f>IF(ISNUMBER(Regressions!S124),ROUND(Regressions!S124, 1), NA())</f>
        <v>#N/A</v>
      </c>
      <c r="R114" s="347" t="e">
        <f>IF(ISNUMBER(Regressions!T124),ROUND(Regressions!T124, 1), NA())</f>
        <v>#N/A</v>
      </c>
      <c r="S114" s="244" t="e">
        <f>IF(ISNUMBER(Regressions!U124),ROUND(Regressions!U124, 1), NA())</f>
        <v>#N/A</v>
      </c>
    </row>
    <row xmlns:x14ac="http://schemas.microsoft.com/office/spreadsheetml/2009/9/ac" r="115" x14ac:dyDescent="0.2">
      <c r="A115" s="343" t="str">
        <f>IF(ISBLANK(Regressions!A125), " ", Regressions!A125)</f>
        <v>Paraguay</v>
      </c>
      <c r="B115" s="344">
        <f>IF(ISBLANK(Regressions!B125), " ", Regressions!B125)</f>
        <v>2018</v>
      </c>
      <c r="C115" s="349" t="str">
        <f>IF(ISBLANK(Regressions!C125), " ", Regressions!C125)</f>
        <v>Pre-primary</v>
      </c>
      <c r="D115" s="345">
        <f>IF(ISBLANK(Regressions!D125), " ", Regressions!D125)</f>
        <v>388263</v>
      </c>
      <c r="E115" s="221" t="e">
        <f>IF(ISNUMBER(Regressions!E125),ROUND(Regressions!E125, 1), NA())</f>
        <v>#N/A</v>
      </c>
      <c r="F115" s="346" t="e">
        <f>IF(ISNUMBER(Regressions!F125),ROUND(Regressions!F125, 1), NA())</f>
        <v>#N/A</v>
      </c>
      <c r="G115" s="243" t="e">
        <f>IF(ISNUMBER(Regressions!G125),ROUND(Regressions!G125, 1), NA())</f>
        <v>#N/A</v>
      </c>
      <c r="H115" s="347" t="e">
        <f>IF(ISNUMBER(Regressions!H125),ROUND(Regressions!H125, 1), NA())</f>
        <v>#N/A</v>
      </c>
      <c r="I115" s="244" t="e">
        <f>IF(ISNUMBER(Regressions!I125),ROUND(Regressions!I125, 1), NA())</f>
        <v>#N/A</v>
      </c>
      <c r="J115" s="348" t="e">
        <f>IF(ISNUMBER(Regressions!K125),ROUND(Regressions!K125, 1), NA())</f>
        <v>#N/A</v>
      </c>
      <c r="K115" s="346" t="e">
        <f>IF(ISNUMBER(Regressions!L125),ROUND(Regressions!L125, 1), NA())</f>
        <v>#N/A</v>
      </c>
      <c r="L115" s="245" t="e">
        <f>IF(ISNUMBER(Regressions!M125),ROUND(Regressions!M125, 1), NA())</f>
        <v>#N/A</v>
      </c>
      <c r="M115" s="347" t="e">
        <f>IF(ISNUMBER(Regressions!N125),ROUND(Regressions!N125, 1), NA())</f>
        <v>#N/A</v>
      </c>
      <c r="N115" s="244" t="e">
        <f>IF(ISNUMBER(Regressions!O125),ROUND(Regressions!O125, 1), NA())</f>
        <v>#N/A</v>
      </c>
      <c r="O115" s="348" t="e">
        <f>IF(ISNUMBER(Regressions!Q125),ROUND(Regressions!Q125, 1), NA())</f>
        <v>#N/A</v>
      </c>
      <c r="P115" s="346" t="e">
        <f>IF(ISNUMBER(Regressions!R125),ROUND(Regressions!R125, 1), NA())</f>
        <v>#N/A</v>
      </c>
      <c r="Q115" s="222" t="e">
        <f>IF(ISNUMBER(Regressions!S125),ROUND(Regressions!S125, 1), NA())</f>
        <v>#N/A</v>
      </c>
      <c r="R115" s="347" t="e">
        <f>IF(ISNUMBER(Regressions!T125),ROUND(Regressions!T125, 1), NA())</f>
        <v>#N/A</v>
      </c>
      <c r="S115" s="244" t="e">
        <f>IF(ISNUMBER(Regressions!U125),ROUND(Regressions!U125, 1), NA())</f>
        <v>#N/A</v>
      </c>
    </row>
    <row xmlns:x14ac="http://schemas.microsoft.com/office/spreadsheetml/2009/9/ac" r="116" x14ac:dyDescent="0.2">
      <c r="A116" s="343" t="str">
        <f>IF(ISBLANK(Regressions!A126), " ", Regressions!A126)</f>
        <v>Paraguay</v>
      </c>
      <c r="B116" s="344">
        <f>IF(ISBLANK(Regressions!B126), " ", Regressions!B126)</f>
        <v>2019</v>
      </c>
      <c r="C116" s="349" t="str">
        <f>IF(ISBLANK(Regressions!C126), " ", Regressions!C126)</f>
        <v>Pre-primary</v>
      </c>
      <c r="D116" s="345">
        <f>IF(ISBLANK(Regressions!D126), " ", Regressions!D126)</f>
        <v>396256</v>
      </c>
      <c r="E116" s="221" t="e">
        <f>IF(ISNUMBER(Regressions!E126),ROUND(Regressions!E126, 1), NA())</f>
        <v>#N/A</v>
      </c>
      <c r="F116" s="346" t="e">
        <f>IF(ISNUMBER(Regressions!F126),ROUND(Regressions!F126, 1), NA())</f>
        <v>#N/A</v>
      </c>
      <c r="G116" s="243" t="e">
        <f>IF(ISNUMBER(Regressions!G126),ROUND(Regressions!G126, 1), NA())</f>
        <v>#N/A</v>
      </c>
      <c r="H116" s="347" t="e">
        <f>IF(ISNUMBER(Regressions!H126),ROUND(Regressions!H126, 1), NA())</f>
        <v>#N/A</v>
      </c>
      <c r="I116" s="244" t="e">
        <f>IF(ISNUMBER(Regressions!I126),ROUND(Regressions!I126, 1), NA())</f>
        <v>#N/A</v>
      </c>
      <c r="J116" s="348" t="e">
        <f>IF(ISNUMBER(Regressions!K126),ROUND(Regressions!K126, 1), NA())</f>
        <v>#N/A</v>
      </c>
      <c r="K116" s="346" t="e">
        <f>IF(ISNUMBER(Regressions!L126),ROUND(Regressions!L126, 1), NA())</f>
        <v>#N/A</v>
      </c>
      <c r="L116" s="245" t="e">
        <f>IF(ISNUMBER(Regressions!M126),ROUND(Regressions!M126, 1), NA())</f>
        <v>#N/A</v>
      </c>
      <c r="M116" s="347" t="e">
        <f>IF(ISNUMBER(Regressions!N126),ROUND(Regressions!N126, 1), NA())</f>
        <v>#N/A</v>
      </c>
      <c r="N116" s="244" t="e">
        <f>IF(ISNUMBER(Regressions!O126),ROUND(Regressions!O126, 1), NA())</f>
        <v>#N/A</v>
      </c>
      <c r="O116" s="348" t="e">
        <f>IF(ISNUMBER(Regressions!Q126),ROUND(Regressions!Q126, 1), NA())</f>
        <v>#N/A</v>
      </c>
      <c r="P116" s="346" t="e">
        <f>IF(ISNUMBER(Regressions!R126),ROUND(Regressions!R126, 1), NA())</f>
        <v>#N/A</v>
      </c>
      <c r="Q116" s="222" t="e">
        <f>IF(ISNUMBER(Regressions!S126),ROUND(Regressions!S126, 1), NA())</f>
        <v>#N/A</v>
      </c>
      <c r="R116" s="347" t="e">
        <f>IF(ISNUMBER(Regressions!T126),ROUND(Regressions!T126, 1), NA())</f>
        <v>#N/A</v>
      </c>
      <c r="S116" s="244" t="e">
        <f>IF(ISNUMBER(Regressions!U126),ROUND(Regressions!U126, 1), NA())</f>
        <v>#N/A</v>
      </c>
    </row>
    <row xmlns:x14ac="http://schemas.microsoft.com/office/spreadsheetml/2009/9/ac" r="117" x14ac:dyDescent="0.2">
      <c r="A117" s="343" t="str">
        <f>IF(ISBLANK(Regressions!A127), " ", Regressions!A127)</f>
        <v>Paraguay</v>
      </c>
      <c r="B117" s="344">
        <f>IF(ISBLANK(Regressions!B127), " ", Regressions!B127)</f>
        <v>2020</v>
      </c>
      <c r="C117" s="349" t="str">
        <f>IF(ISBLANK(Regressions!C127), " ", Regressions!C127)</f>
        <v>Pre-primary</v>
      </c>
      <c r="D117" s="345">
        <f>IF(ISBLANK(Regressions!D127), " ", Regressions!D127)</f>
        <v>402312</v>
      </c>
      <c r="E117" s="221" t="e">
        <f>IF(ISNUMBER(Regressions!E127),ROUND(Regressions!E127, 1), NA())</f>
        <v>#N/A</v>
      </c>
      <c r="F117" s="346" t="e">
        <f>IF(ISNUMBER(Regressions!F127),ROUND(Regressions!F127, 1), NA())</f>
        <v>#N/A</v>
      </c>
      <c r="G117" s="243" t="e">
        <f>IF(ISNUMBER(Regressions!G127),ROUND(Regressions!G127, 1), NA())</f>
        <v>#N/A</v>
      </c>
      <c r="H117" s="347" t="e">
        <f>IF(ISNUMBER(Regressions!H127),ROUND(Regressions!H127, 1), NA())</f>
        <v>#N/A</v>
      </c>
      <c r="I117" s="244" t="e">
        <f>IF(ISNUMBER(Regressions!I127),ROUND(Regressions!I127, 1), NA())</f>
        <v>#N/A</v>
      </c>
      <c r="J117" s="348" t="e">
        <f>IF(ISNUMBER(Regressions!K127),ROUND(Regressions!K127, 1), NA())</f>
        <v>#N/A</v>
      </c>
      <c r="K117" s="346" t="e">
        <f>IF(ISNUMBER(Regressions!L127),ROUND(Regressions!L127, 1), NA())</f>
        <v>#N/A</v>
      </c>
      <c r="L117" s="245" t="e">
        <f>IF(ISNUMBER(Regressions!M127),ROUND(Regressions!M127, 1), NA())</f>
        <v>#N/A</v>
      </c>
      <c r="M117" s="347" t="e">
        <f>IF(ISNUMBER(Regressions!N127),ROUND(Regressions!N127, 1), NA())</f>
        <v>#N/A</v>
      </c>
      <c r="N117" s="244" t="e">
        <f>IF(ISNUMBER(Regressions!O127),ROUND(Regressions!O127, 1), NA())</f>
        <v>#N/A</v>
      </c>
      <c r="O117" s="348" t="e">
        <f>IF(ISNUMBER(Regressions!Q127),ROUND(Regressions!Q127, 1), NA())</f>
        <v>#N/A</v>
      </c>
      <c r="P117" s="346" t="e">
        <f>IF(ISNUMBER(Regressions!R127),ROUND(Regressions!R127, 1), NA())</f>
        <v>#N/A</v>
      </c>
      <c r="Q117" s="222" t="e">
        <f>IF(ISNUMBER(Regressions!S127),ROUND(Regressions!S127, 1), NA())</f>
        <v>#N/A</v>
      </c>
      <c r="R117" s="347" t="e">
        <f>IF(ISNUMBER(Regressions!T127),ROUND(Regressions!T127, 1), NA())</f>
        <v>#N/A</v>
      </c>
      <c r="S117" s="244" t="e">
        <f>IF(ISNUMBER(Regressions!U127),ROUND(Regressions!U127, 1), NA())</f>
        <v>#N/A</v>
      </c>
    </row>
    <row xmlns:x14ac="http://schemas.microsoft.com/office/spreadsheetml/2009/9/ac" r="118" x14ac:dyDescent="0.2">
      <c r="A118" s="401" t="str">
        <f>IF(ISBLANK(Regressions!A128), " ", Regressions!A128)</f>
        <v>Paraguay</v>
      </c>
      <c r="B118" s="402">
        <f>IF(ISBLANK(Regressions!B128), " ", Regressions!B128)</f>
        <v>2021</v>
      </c>
      <c r="C118" s="403" t="str">
        <f>IF(ISBLANK(Regressions!C128), " ", Regressions!C128)</f>
        <v>Pre-primary</v>
      </c>
      <c r="D118" s="404">
        <f>IF(ISBLANK(Regressions!D128), " ", Regressions!D128)</f>
        <v>406124</v>
      </c>
      <c r="E118" s="407" t="e">
        <f>IF(ISNUMBER(Regressions!E128),ROUND(Regressions!E128, 1), NA())</f>
        <v>#N/A</v>
      </c>
      <c r="F118" s="405" t="e">
        <f>IF(ISNUMBER(Regressions!F128),ROUND(Regressions!F128, 1), NA())</f>
        <v>#N/A</v>
      </c>
      <c r="G118" s="408" t="e">
        <f>IF(ISNUMBER(Regressions!G128),ROUND(Regressions!G128, 1), NA())</f>
        <v>#N/A</v>
      </c>
      <c r="H118" s="406" t="e">
        <f>IF(ISNUMBER(Regressions!H128),ROUND(Regressions!H128, 1), NA())</f>
        <v>#N/A</v>
      </c>
      <c r="I118" s="409" t="e">
        <f>IF(ISNUMBER(Regressions!I128),ROUND(Regressions!I128, 1), NA())</f>
        <v>#N/A</v>
      </c>
      <c r="J118" s="407" t="e">
        <f>IF(ISNUMBER(Regressions!K128),ROUND(Regressions!K128, 1), NA())</f>
        <v>#N/A</v>
      </c>
      <c r="K118" s="405" t="e">
        <f>IF(ISNUMBER(Regressions!L128),ROUND(Regressions!L128, 1), NA())</f>
        <v>#N/A</v>
      </c>
      <c r="L118" s="410" t="e">
        <f>IF(ISNUMBER(Regressions!M128),ROUND(Regressions!M128, 1), NA())</f>
        <v>#N/A</v>
      </c>
      <c r="M118" s="406" t="e">
        <f>IF(ISNUMBER(Regressions!N128),ROUND(Regressions!N128, 1), NA())</f>
        <v>#N/A</v>
      </c>
      <c r="N118" s="409" t="e">
        <f>IF(ISNUMBER(Regressions!O128),ROUND(Regressions!O128, 1), NA())</f>
        <v>#N/A</v>
      </c>
      <c r="O118" s="407" t="e">
        <f>IF(ISNUMBER(Regressions!Q128),ROUND(Regressions!Q128, 1), NA())</f>
        <v>#N/A</v>
      </c>
      <c r="P118" s="405" t="e">
        <f>IF(ISNUMBER(Regressions!R128),ROUND(Regressions!R128, 1), NA())</f>
        <v>#N/A</v>
      </c>
      <c r="Q118" s="411" t="e">
        <f>IF(ISNUMBER(Regressions!S128),ROUND(Regressions!S128, 1), NA())</f>
        <v>#N/A</v>
      </c>
      <c r="R118" s="406" t="e">
        <f>IF(ISNUMBER(Regressions!T128),ROUND(Regressions!T128, 1), NA())</f>
        <v>#N/A</v>
      </c>
      <c r="S118" s="409" t="e">
        <f>IF(ISNUMBER(Regressions!U128),ROUND(Regressions!U128, 1), NA())</f>
        <v>#N/A</v>
      </c>
      <c r="T118" s="400"/>
      <c r="U118" s="400"/>
      <c r="V118" s="400"/>
      <c r="W118" s="400"/>
      <c r="X118" s="400"/>
      <c r="Y118" s="400"/>
      <c r="Z118" s="400"/>
      <c r="AA118" s="400"/>
      <c r="AB118" s="400"/>
      <c r="AC118" s="400"/>
    </row>
    <row xmlns:x14ac="http://schemas.microsoft.com/office/spreadsheetml/2009/9/ac" r="119" x14ac:dyDescent="0.2">
      <c r="A119" s="343" t="str">
        <f>IF(ISBLANK(Regressions!A129), " ", Regressions!A129)</f>
        <v>Paraguay</v>
      </c>
      <c r="B119" s="344">
        <f>IF(ISBLANK(Regressions!B129), " ", Regressions!B129)</f>
        <v>2022</v>
      </c>
      <c r="C119" s="349" t="str">
        <f>IF(ISBLANK(Regressions!C129), " ", Regressions!C129)</f>
        <v>Pre-primary</v>
      </c>
      <c r="D119" s="345">
        <f>IF(ISBLANK(Regressions!D129), " ", Regressions!D129)</f>
        <v>407886</v>
      </c>
      <c r="E119" s="221" t="e">
        <f>IF(ISNUMBER(Regressions!E129),ROUND(Regressions!E129, 1), NA())</f>
        <v>#N/A</v>
      </c>
      <c r="F119" s="346" t="e">
        <f>IF(ISNUMBER(Regressions!F129),ROUND(Regressions!F129, 1), NA())</f>
        <v>#N/A</v>
      </c>
      <c r="G119" s="243" t="e">
        <f>IF(ISNUMBER(Regressions!G129),ROUND(Regressions!G129, 1), NA())</f>
        <v>#N/A</v>
      </c>
      <c r="H119" s="347" t="e">
        <f>IF(ISNUMBER(Regressions!H129),ROUND(Regressions!H129, 1), NA())</f>
        <v>#N/A</v>
      </c>
      <c r="I119" s="244" t="e">
        <f>IF(ISNUMBER(Regressions!I129),ROUND(Regressions!I129, 1), NA())</f>
        <v>#N/A</v>
      </c>
      <c r="J119" s="348" t="e">
        <f>IF(ISNUMBER(Regressions!K129),ROUND(Regressions!K129, 1), NA())</f>
        <v>#N/A</v>
      </c>
      <c r="K119" s="346" t="e">
        <f>IF(ISNUMBER(Regressions!L129),ROUND(Regressions!L129, 1), NA())</f>
        <v>#N/A</v>
      </c>
      <c r="L119" s="245" t="e">
        <f>IF(ISNUMBER(Regressions!M129),ROUND(Regressions!M129, 1), NA())</f>
        <v>#N/A</v>
      </c>
      <c r="M119" s="347" t="e">
        <f>IF(ISNUMBER(Regressions!N129),ROUND(Regressions!N129, 1), NA())</f>
        <v>#N/A</v>
      </c>
      <c r="N119" s="244" t="e">
        <f>IF(ISNUMBER(Regressions!O129),ROUND(Regressions!O129, 1), NA())</f>
        <v>#N/A</v>
      </c>
      <c r="O119" s="348" t="e">
        <f>IF(ISNUMBER(Regressions!Q129),ROUND(Regressions!Q129, 1), NA())</f>
        <v>#N/A</v>
      </c>
      <c r="P119" s="346" t="e">
        <f>IF(ISNUMBER(Regressions!R129),ROUND(Regressions!R129, 1), NA())</f>
        <v>#N/A</v>
      </c>
      <c r="Q119" s="222" t="e">
        <f>IF(ISNUMBER(Regressions!S129),ROUND(Regressions!S129, 1), NA())</f>
        <v>#N/A</v>
      </c>
      <c r="R119" s="347" t="e">
        <f>IF(ISNUMBER(Regressions!T129),ROUND(Regressions!T129, 1), NA())</f>
        <v>#N/A</v>
      </c>
      <c r="S119" s="244" t="e">
        <f>IF(ISNUMBER(Regressions!U129),ROUND(Regressions!U129, 1), NA())</f>
        <v>#N/A</v>
      </c>
    </row>
    <row xmlns:x14ac="http://schemas.microsoft.com/office/spreadsheetml/2009/9/ac" r="120" x14ac:dyDescent="0.2">
      <c r="A120" s="350" t="str">
        <f>IF(ISBLANK(Regressions!A130), " ", Regressions!A130)</f>
        <v>Paraguay</v>
      </c>
      <c r="B120" s="351">
        <f>IF(ISBLANK(Regressions!B130), " ", Regressions!B130)</f>
        <v>2023</v>
      </c>
      <c r="C120" s="352" t="str">
        <f>IF(ISBLANK(Regressions!C130), " ", Regressions!C130)</f>
        <v>Pre-primary</v>
      </c>
      <c r="D120" s="353">
        <f>IF(ISBLANK(Regressions!D130), " ", Regressions!D130)</f>
        <v>408166</v>
      </c>
      <c r="E120" s="354" t="e">
        <f>IF(ISNUMBER(Regressions!E130),ROUND(Regressions!E130, 1), NA())</f>
        <v>#N/A</v>
      </c>
      <c r="F120" s="355" t="e">
        <f>IF(ISNUMBER(Regressions!F130),ROUND(Regressions!F130, 1), NA())</f>
        <v>#N/A</v>
      </c>
      <c r="G120" s="356" t="e">
        <f>IF(ISNUMBER(Regressions!G130),ROUND(Regressions!G130, 1), NA())</f>
        <v>#N/A</v>
      </c>
      <c r="H120" s="357" t="e">
        <f>IF(ISNUMBER(Regressions!H130),ROUND(Regressions!H130, 1), NA())</f>
        <v>#N/A</v>
      </c>
      <c r="I120" s="358" t="e">
        <f>IF(ISNUMBER(Regressions!I130),ROUND(Regressions!I130, 1), NA())</f>
        <v>#N/A</v>
      </c>
      <c r="J120" s="359" t="e">
        <f>IF(ISNUMBER(Regressions!K130),ROUND(Regressions!K130, 1), NA())</f>
        <v>#N/A</v>
      </c>
      <c r="K120" s="355" t="e">
        <f>IF(ISNUMBER(Regressions!L130),ROUND(Regressions!L130, 1), NA())</f>
        <v>#N/A</v>
      </c>
      <c r="L120" s="360" t="e">
        <f>IF(ISNUMBER(Regressions!M130),ROUND(Regressions!M130, 1), NA())</f>
        <v>#N/A</v>
      </c>
      <c r="M120" s="357" t="e">
        <f>IF(ISNUMBER(Regressions!N130),ROUND(Regressions!N130, 1), NA())</f>
        <v>#N/A</v>
      </c>
      <c r="N120" s="358" t="e">
        <f>IF(ISNUMBER(Regressions!O130),ROUND(Regressions!O130, 1), NA())</f>
        <v>#N/A</v>
      </c>
      <c r="O120" s="359" t="e">
        <f>IF(ISNUMBER(Regressions!Q130),ROUND(Regressions!Q130, 1), NA())</f>
        <v>#N/A</v>
      </c>
      <c r="P120" s="355" t="e">
        <f>IF(ISNUMBER(Regressions!R130),ROUND(Regressions!R130, 1), NA())</f>
        <v>#N/A</v>
      </c>
      <c r="Q120" s="361" t="e">
        <f>IF(ISNUMBER(Regressions!S130),ROUND(Regressions!S130, 1), NA())</f>
        <v>#N/A</v>
      </c>
      <c r="R120" s="357" t="e">
        <f>IF(ISNUMBER(Regressions!T130),ROUND(Regressions!T130, 1), NA())</f>
        <v>#N/A</v>
      </c>
      <c r="S120" s="358" t="e">
        <f>IF(ISNUMBER(Regressions!U130),ROUND(Regressions!U130, 1), NA())</f>
        <v>#N/A</v>
      </c>
    </row>
    <row xmlns:x14ac="http://schemas.microsoft.com/office/spreadsheetml/2009/9/ac" r="121" hidden="true" x14ac:dyDescent="0.2">
      <c r="A121" s="343" t="str">
        <f>IF(ISBLANK(Regressions!A131), " ", Regressions!A131)</f>
        <v>Paraguay</v>
      </c>
      <c r="B121" s="344">
        <f>IF(ISBLANK(Regressions!B131), " ", Regressions!B131)</f>
        <v>2024</v>
      </c>
      <c r="C121" s="349" t="str">
        <f>IF(ISBLANK(Regressions!C131), " ", Regressions!C131)</f>
        <v>Pre-primary</v>
      </c>
      <c r="D121" s="345" t="str">
        <f>IF(ISBLANK(Regressions!D131), " ", Regressions!D131)</f>
        <v> </v>
      </c>
      <c r="E121" s="221" t="e">
        <f>IF(ISNUMBER(Regressions!E131),ROUND(Regressions!E131, 1), NA())</f>
        <v>#N/A</v>
      </c>
      <c r="F121" s="346" t="e">
        <f>IF(ISNUMBER(Regressions!F131),ROUND(Regressions!F131, 1), NA())</f>
        <v>#N/A</v>
      </c>
      <c r="G121" s="243" t="e">
        <f>IF(ISNUMBER(Regressions!G131),ROUND(Regressions!G131, 1), NA())</f>
        <v>#N/A</v>
      </c>
      <c r="H121" s="347" t="e">
        <f>IF(ISNUMBER(Regressions!H131),ROUND(Regressions!H131, 1), NA())</f>
        <v>#N/A</v>
      </c>
      <c r="I121" s="244" t="e">
        <f>IF(ISNUMBER(Regressions!I131),ROUND(Regressions!I131, 1), NA())</f>
        <v>#N/A</v>
      </c>
      <c r="J121" s="348" t="e">
        <f>IF(ISNUMBER(Regressions!K131),ROUND(Regressions!K131, 1), NA())</f>
        <v>#N/A</v>
      </c>
      <c r="K121" s="346" t="e">
        <f>IF(ISNUMBER(Regressions!L131),ROUND(Regressions!L131, 1), NA())</f>
        <v>#N/A</v>
      </c>
      <c r="L121" s="245" t="e">
        <f>IF(ISNUMBER(Regressions!M131),ROUND(Regressions!M131, 1), NA())</f>
        <v>#N/A</v>
      </c>
      <c r="M121" s="347" t="e">
        <f>IF(ISNUMBER(Regressions!N131),ROUND(Regressions!N131, 1), NA())</f>
        <v>#N/A</v>
      </c>
      <c r="N121" s="244" t="e">
        <f>IF(ISNUMBER(Regressions!O131),ROUND(Regressions!O131, 1), NA())</f>
        <v>#N/A</v>
      </c>
      <c r="O121" s="348" t="e">
        <f>IF(ISNUMBER(Regressions!Q131),ROUND(Regressions!Q131, 1), NA())</f>
        <v>#N/A</v>
      </c>
      <c r="P121" s="346" t="e">
        <f>IF(ISNUMBER(Regressions!R131),ROUND(Regressions!R131, 1), NA())</f>
        <v>#N/A</v>
      </c>
      <c r="Q121" s="222" t="e">
        <f>IF(ISNUMBER(Regressions!S131),ROUND(Regressions!S131, 1), NA())</f>
        <v>#N/A</v>
      </c>
      <c r="R121" s="347" t="e">
        <f>IF(ISNUMBER(Regressions!T131),ROUND(Regressions!T131, 1), NA())</f>
        <v>#N/A</v>
      </c>
      <c r="S121" s="244" t="e">
        <f>IF(ISNUMBER(Regressions!U131),ROUND(Regressions!U131, 1), NA())</f>
        <v>#N/A</v>
      </c>
    </row>
    <row xmlns:x14ac="http://schemas.microsoft.com/office/spreadsheetml/2009/9/ac" r="122" hidden="true" x14ac:dyDescent="0.2">
      <c r="A122" s="343" t="str">
        <f>IF(ISBLANK(Regressions!A132), " ", Regressions!A132)</f>
        <v>Paraguay</v>
      </c>
      <c r="B122" s="344">
        <f>IF(ISBLANK(Regressions!B132), " ", Regressions!B132)</f>
        <v>2025</v>
      </c>
      <c r="C122" s="349" t="str">
        <f>IF(ISBLANK(Regressions!C132), " ", Regressions!C132)</f>
        <v>Pre-primary</v>
      </c>
      <c r="D122" s="345" t="str">
        <f>IF(ISBLANK(Regressions!D132), " ", Regressions!D132)</f>
        <v> </v>
      </c>
      <c r="E122" s="221" t="e">
        <f>IF(ISNUMBER(Regressions!E132),ROUND(Regressions!E132, 1), NA())</f>
        <v>#N/A</v>
      </c>
      <c r="F122" s="346" t="e">
        <f>IF(ISNUMBER(Regressions!F132),ROUND(Regressions!F132, 1), NA())</f>
        <v>#N/A</v>
      </c>
      <c r="G122" s="243" t="e">
        <f>IF(ISNUMBER(Regressions!G132),ROUND(Regressions!G132, 1), NA())</f>
        <v>#N/A</v>
      </c>
      <c r="H122" s="347" t="e">
        <f>IF(ISNUMBER(Regressions!H132),ROUND(Regressions!H132, 1), NA())</f>
        <v>#N/A</v>
      </c>
      <c r="I122" s="244" t="e">
        <f>IF(ISNUMBER(Regressions!I132),ROUND(Regressions!I132, 1), NA())</f>
        <v>#N/A</v>
      </c>
      <c r="J122" s="348" t="e">
        <f>IF(ISNUMBER(Regressions!K132),ROUND(Regressions!K132, 1), NA())</f>
        <v>#N/A</v>
      </c>
      <c r="K122" s="346" t="e">
        <f>IF(ISNUMBER(Regressions!L132),ROUND(Regressions!L132, 1), NA())</f>
        <v>#N/A</v>
      </c>
      <c r="L122" s="245" t="e">
        <f>IF(ISNUMBER(Regressions!M132),ROUND(Regressions!M132, 1), NA())</f>
        <v>#N/A</v>
      </c>
      <c r="M122" s="347" t="e">
        <f>IF(ISNUMBER(Regressions!N132),ROUND(Regressions!N132, 1), NA())</f>
        <v>#N/A</v>
      </c>
      <c r="N122" s="244" t="e">
        <f>IF(ISNUMBER(Regressions!O132),ROUND(Regressions!O132, 1), NA())</f>
        <v>#N/A</v>
      </c>
      <c r="O122" s="348" t="e">
        <f>IF(ISNUMBER(Regressions!Q132),ROUND(Regressions!Q132, 1), NA())</f>
        <v>#N/A</v>
      </c>
      <c r="P122" s="346" t="e">
        <f>IF(ISNUMBER(Regressions!R132),ROUND(Regressions!R132, 1), NA())</f>
        <v>#N/A</v>
      </c>
      <c r="Q122" s="222" t="e">
        <f>IF(ISNUMBER(Regressions!S132),ROUND(Regressions!S132, 1), NA())</f>
        <v>#N/A</v>
      </c>
      <c r="R122" s="347" t="e">
        <f>IF(ISNUMBER(Regressions!T132),ROUND(Regressions!T132, 1), NA())</f>
        <v>#N/A</v>
      </c>
      <c r="S122" s="244" t="e">
        <f>IF(ISNUMBER(Regressions!U132),ROUND(Regressions!U132, 1), NA())</f>
        <v>#N/A</v>
      </c>
    </row>
    <row xmlns:x14ac="http://schemas.microsoft.com/office/spreadsheetml/2009/9/ac" r="123" hidden="true" x14ac:dyDescent="0.2">
      <c r="A123" s="343" t="str">
        <f>IF(ISBLANK(Regressions!A133), " ", Regressions!A133)</f>
        <v>Paraguay</v>
      </c>
      <c r="B123" s="344">
        <f>IF(ISBLANK(Regressions!B133), " ", Regressions!B133)</f>
        <v>2026</v>
      </c>
      <c r="C123" s="349" t="str">
        <f>IF(ISBLANK(Regressions!C133), " ", Regressions!C133)</f>
        <v>Pre-primary</v>
      </c>
      <c r="D123" s="345" t="str">
        <f>IF(ISBLANK(Regressions!D133), " ", Regressions!D133)</f>
        <v> </v>
      </c>
      <c r="E123" s="221" t="e">
        <f>IF(ISNUMBER(Regressions!E133),ROUND(Regressions!E133, 1), NA())</f>
        <v>#N/A</v>
      </c>
      <c r="F123" s="346" t="e">
        <f>IF(ISNUMBER(Regressions!F133),ROUND(Regressions!F133, 1), NA())</f>
        <v>#N/A</v>
      </c>
      <c r="G123" s="243" t="e">
        <f>IF(ISNUMBER(Regressions!G133),ROUND(Regressions!G133, 1), NA())</f>
        <v>#N/A</v>
      </c>
      <c r="H123" s="347" t="e">
        <f>IF(ISNUMBER(Regressions!H133),ROUND(Regressions!H133, 1), NA())</f>
        <v>#N/A</v>
      </c>
      <c r="I123" s="244" t="e">
        <f>IF(ISNUMBER(Regressions!I133),ROUND(Regressions!I133, 1), NA())</f>
        <v>#N/A</v>
      </c>
      <c r="J123" s="348" t="e">
        <f>IF(ISNUMBER(Regressions!K133),ROUND(Regressions!K133, 1), NA())</f>
        <v>#N/A</v>
      </c>
      <c r="K123" s="346" t="e">
        <f>IF(ISNUMBER(Regressions!L133),ROUND(Regressions!L133, 1), NA())</f>
        <v>#N/A</v>
      </c>
      <c r="L123" s="245" t="e">
        <f>IF(ISNUMBER(Regressions!M133),ROUND(Regressions!M133, 1), NA())</f>
        <v>#N/A</v>
      </c>
      <c r="M123" s="347" t="e">
        <f>IF(ISNUMBER(Regressions!N133),ROUND(Regressions!N133, 1), NA())</f>
        <v>#N/A</v>
      </c>
      <c r="N123" s="244" t="e">
        <f>IF(ISNUMBER(Regressions!O133),ROUND(Regressions!O133, 1), NA())</f>
        <v>#N/A</v>
      </c>
      <c r="O123" s="348" t="e">
        <f>IF(ISNUMBER(Regressions!Q133),ROUND(Regressions!Q133, 1), NA())</f>
        <v>#N/A</v>
      </c>
      <c r="P123" s="346" t="e">
        <f>IF(ISNUMBER(Regressions!R133),ROUND(Regressions!R133, 1), NA())</f>
        <v>#N/A</v>
      </c>
      <c r="Q123" s="222" t="e">
        <f>IF(ISNUMBER(Regressions!S133),ROUND(Regressions!S133, 1), NA())</f>
        <v>#N/A</v>
      </c>
      <c r="R123" s="347" t="e">
        <f>IF(ISNUMBER(Regressions!T133),ROUND(Regressions!T133, 1), NA())</f>
        <v>#N/A</v>
      </c>
      <c r="S123" s="244" t="e">
        <f>IF(ISNUMBER(Regressions!U133),ROUND(Regressions!U133, 1), NA())</f>
        <v>#N/A</v>
      </c>
    </row>
    <row xmlns:x14ac="http://schemas.microsoft.com/office/spreadsheetml/2009/9/ac" r="124" hidden="true" x14ac:dyDescent="0.2">
      <c r="A124" s="343" t="str">
        <f>IF(ISBLANK(Regressions!A134), " ", Regressions!A134)</f>
        <v>Paraguay</v>
      </c>
      <c r="B124" s="344">
        <f>IF(ISBLANK(Regressions!B134), " ", Regressions!B134)</f>
        <v>2027</v>
      </c>
      <c r="C124" s="349" t="str">
        <f>IF(ISBLANK(Regressions!C134), " ", Regressions!C134)</f>
        <v>Pre-primary</v>
      </c>
      <c r="D124" s="345" t="str">
        <f>IF(ISBLANK(Regressions!D134), " ", Regressions!D134)</f>
        <v> </v>
      </c>
      <c r="E124" s="221" t="e">
        <f>IF(ISNUMBER(Regressions!E134),ROUND(Regressions!E134, 1), NA())</f>
        <v>#N/A</v>
      </c>
      <c r="F124" s="346" t="e">
        <f>IF(ISNUMBER(Regressions!F134),ROUND(Regressions!F134, 1), NA())</f>
        <v>#N/A</v>
      </c>
      <c r="G124" s="243" t="e">
        <f>IF(ISNUMBER(Regressions!G134),ROUND(Regressions!G134, 1), NA())</f>
        <v>#N/A</v>
      </c>
      <c r="H124" s="347" t="e">
        <f>IF(ISNUMBER(Regressions!H134),ROUND(Regressions!H134, 1), NA())</f>
        <v>#N/A</v>
      </c>
      <c r="I124" s="244" t="e">
        <f>IF(ISNUMBER(Regressions!I134),ROUND(Regressions!I134, 1), NA())</f>
        <v>#N/A</v>
      </c>
      <c r="J124" s="348" t="e">
        <f>IF(ISNUMBER(Regressions!K134),ROUND(Regressions!K134, 1), NA())</f>
        <v>#N/A</v>
      </c>
      <c r="K124" s="346" t="e">
        <f>IF(ISNUMBER(Regressions!L134),ROUND(Regressions!L134, 1), NA())</f>
        <v>#N/A</v>
      </c>
      <c r="L124" s="245" t="e">
        <f>IF(ISNUMBER(Regressions!M134),ROUND(Regressions!M134, 1), NA())</f>
        <v>#N/A</v>
      </c>
      <c r="M124" s="347" t="e">
        <f>IF(ISNUMBER(Regressions!N134),ROUND(Regressions!N134, 1), NA())</f>
        <v>#N/A</v>
      </c>
      <c r="N124" s="244" t="e">
        <f>IF(ISNUMBER(Regressions!O134),ROUND(Regressions!O134, 1), NA())</f>
        <v>#N/A</v>
      </c>
      <c r="O124" s="348" t="e">
        <f>IF(ISNUMBER(Regressions!Q134),ROUND(Regressions!Q134, 1), NA())</f>
        <v>#N/A</v>
      </c>
      <c r="P124" s="346" t="e">
        <f>IF(ISNUMBER(Regressions!R134),ROUND(Regressions!R134, 1), NA())</f>
        <v>#N/A</v>
      </c>
      <c r="Q124" s="222" t="e">
        <f>IF(ISNUMBER(Regressions!S134),ROUND(Regressions!S134, 1), NA())</f>
        <v>#N/A</v>
      </c>
      <c r="R124" s="347" t="e">
        <f>IF(ISNUMBER(Regressions!T134),ROUND(Regressions!T134, 1), NA())</f>
        <v>#N/A</v>
      </c>
      <c r="S124" s="244" t="e">
        <f>IF(ISNUMBER(Regressions!U134),ROUND(Regressions!U134, 1), NA())</f>
        <v>#N/A</v>
      </c>
    </row>
    <row xmlns:x14ac="http://schemas.microsoft.com/office/spreadsheetml/2009/9/ac" r="125" hidden="true" x14ac:dyDescent="0.2">
      <c r="A125" s="343" t="str">
        <f>IF(ISBLANK(Regressions!A135), " ", Regressions!A135)</f>
        <v>Paraguay</v>
      </c>
      <c r="B125" s="344">
        <f>IF(ISBLANK(Regressions!B135), " ", Regressions!B135)</f>
        <v>2028</v>
      </c>
      <c r="C125" s="349" t="str">
        <f>IF(ISBLANK(Regressions!C135), " ", Regressions!C135)</f>
        <v>Pre-primary</v>
      </c>
      <c r="D125" s="345" t="str">
        <f>IF(ISBLANK(Regressions!D135), " ", Regressions!D135)</f>
        <v> </v>
      </c>
      <c r="E125" s="221" t="e">
        <f>IF(ISNUMBER(Regressions!E135),ROUND(Regressions!E135, 1), NA())</f>
        <v>#N/A</v>
      </c>
      <c r="F125" s="346" t="e">
        <f>IF(ISNUMBER(Regressions!F135),ROUND(Regressions!F135, 1), NA())</f>
        <v>#N/A</v>
      </c>
      <c r="G125" s="243" t="e">
        <f>IF(ISNUMBER(Regressions!G135),ROUND(Regressions!G135, 1), NA())</f>
        <v>#N/A</v>
      </c>
      <c r="H125" s="347" t="e">
        <f>IF(ISNUMBER(Regressions!H135),ROUND(Regressions!H135, 1), NA())</f>
        <v>#N/A</v>
      </c>
      <c r="I125" s="244" t="e">
        <f>IF(ISNUMBER(Regressions!I135),ROUND(Regressions!I135, 1), NA())</f>
        <v>#N/A</v>
      </c>
      <c r="J125" s="348" t="e">
        <f>IF(ISNUMBER(Regressions!K135),ROUND(Regressions!K135, 1), NA())</f>
        <v>#N/A</v>
      </c>
      <c r="K125" s="346" t="e">
        <f>IF(ISNUMBER(Regressions!L135),ROUND(Regressions!L135, 1), NA())</f>
        <v>#N/A</v>
      </c>
      <c r="L125" s="245" t="e">
        <f>IF(ISNUMBER(Regressions!M135),ROUND(Regressions!M135, 1), NA())</f>
        <v>#N/A</v>
      </c>
      <c r="M125" s="347" t="e">
        <f>IF(ISNUMBER(Regressions!N135),ROUND(Regressions!N135, 1), NA())</f>
        <v>#N/A</v>
      </c>
      <c r="N125" s="244" t="e">
        <f>IF(ISNUMBER(Regressions!O135),ROUND(Regressions!O135, 1), NA())</f>
        <v>#N/A</v>
      </c>
      <c r="O125" s="348" t="e">
        <f>IF(ISNUMBER(Regressions!Q135),ROUND(Regressions!Q135, 1), NA())</f>
        <v>#N/A</v>
      </c>
      <c r="P125" s="346" t="e">
        <f>IF(ISNUMBER(Regressions!R135),ROUND(Regressions!R135, 1), NA())</f>
        <v>#N/A</v>
      </c>
      <c r="Q125" s="222" t="e">
        <f>IF(ISNUMBER(Regressions!S135),ROUND(Regressions!S135, 1), NA())</f>
        <v>#N/A</v>
      </c>
      <c r="R125" s="347" t="e">
        <f>IF(ISNUMBER(Regressions!T135),ROUND(Regressions!T135, 1), NA())</f>
        <v>#N/A</v>
      </c>
      <c r="S125" s="244" t="e">
        <f>IF(ISNUMBER(Regressions!U135),ROUND(Regressions!U135, 1), NA())</f>
        <v>#N/A</v>
      </c>
    </row>
    <row xmlns:x14ac="http://schemas.microsoft.com/office/spreadsheetml/2009/9/ac" r="126" hidden="true" x14ac:dyDescent="0.2">
      <c r="A126" s="343" t="str">
        <f>IF(ISBLANK(Regressions!A136), " ", Regressions!A136)</f>
        <v>Paraguay</v>
      </c>
      <c r="B126" s="344">
        <f>IF(ISBLANK(Regressions!B136), " ", Regressions!B136)</f>
        <v>2029</v>
      </c>
      <c r="C126" s="349" t="str">
        <f>IF(ISBLANK(Regressions!C136), " ", Regressions!C136)</f>
        <v>Pre-primary</v>
      </c>
      <c r="D126" s="345" t="str">
        <f>IF(ISBLANK(Regressions!D136), " ", Regressions!D136)</f>
        <v> </v>
      </c>
      <c r="E126" s="221" t="e">
        <f>IF(ISNUMBER(Regressions!E136),ROUND(Regressions!E136, 1), NA())</f>
        <v>#N/A</v>
      </c>
      <c r="F126" s="346" t="e">
        <f>IF(ISNUMBER(Regressions!F136),ROUND(Regressions!F136, 1), NA())</f>
        <v>#N/A</v>
      </c>
      <c r="G126" s="243" t="e">
        <f>IF(ISNUMBER(Regressions!G136),ROUND(Regressions!G136, 1), NA())</f>
        <v>#N/A</v>
      </c>
      <c r="H126" s="347" t="e">
        <f>IF(ISNUMBER(Regressions!H136),ROUND(Regressions!H136, 1), NA())</f>
        <v>#N/A</v>
      </c>
      <c r="I126" s="244" t="e">
        <f>IF(ISNUMBER(Regressions!I136),ROUND(Regressions!I136, 1), NA())</f>
        <v>#N/A</v>
      </c>
      <c r="J126" s="348" t="e">
        <f>IF(ISNUMBER(Regressions!K136),ROUND(Regressions!K136, 1), NA())</f>
        <v>#N/A</v>
      </c>
      <c r="K126" s="346" t="e">
        <f>IF(ISNUMBER(Regressions!L136),ROUND(Regressions!L136, 1), NA())</f>
        <v>#N/A</v>
      </c>
      <c r="L126" s="245" t="e">
        <f>IF(ISNUMBER(Regressions!M136),ROUND(Regressions!M136, 1), NA())</f>
        <v>#N/A</v>
      </c>
      <c r="M126" s="347" t="e">
        <f>IF(ISNUMBER(Regressions!N136),ROUND(Regressions!N136, 1), NA())</f>
        <v>#N/A</v>
      </c>
      <c r="N126" s="244" t="e">
        <f>IF(ISNUMBER(Regressions!O136),ROUND(Regressions!O136, 1), NA())</f>
        <v>#N/A</v>
      </c>
      <c r="O126" s="348" t="e">
        <f>IF(ISNUMBER(Regressions!Q136),ROUND(Regressions!Q136, 1), NA())</f>
        <v>#N/A</v>
      </c>
      <c r="P126" s="346" t="e">
        <f>IF(ISNUMBER(Regressions!R136),ROUND(Regressions!R136, 1), NA())</f>
        <v>#N/A</v>
      </c>
      <c r="Q126" s="222" t="e">
        <f>IF(ISNUMBER(Regressions!S136),ROUND(Regressions!S136, 1), NA())</f>
        <v>#N/A</v>
      </c>
      <c r="R126" s="347" t="e">
        <f>IF(ISNUMBER(Regressions!T136),ROUND(Regressions!T136, 1), NA())</f>
        <v>#N/A</v>
      </c>
      <c r="S126" s="244" t="e">
        <f>IF(ISNUMBER(Regressions!U136),ROUND(Regressions!U136, 1), NA())</f>
        <v>#N/A</v>
      </c>
    </row>
    <row xmlns:x14ac="http://schemas.microsoft.com/office/spreadsheetml/2009/9/ac" r="127" hidden="true" x14ac:dyDescent="0.2">
      <c r="A127" s="343" t="str">
        <f>IF(ISBLANK(Regressions!A137), " ", Regressions!A137)</f>
        <v>Paraguay</v>
      </c>
      <c r="B127" s="344">
        <f>IF(ISBLANK(Regressions!B137), " ", Regressions!B137)</f>
        <v>2030</v>
      </c>
      <c r="C127" s="349" t="str">
        <f>IF(ISBLANK(Regressions!C137), " ", Regressions!C137)</f>
        <v>Pre-primary</v>
      </c>
      <c r="D127" s="345" t="str">
        <f>IF(ISBLANK(Regressions!D137), " ", Regressions!D137)</f>
        <v> </v>
      </c>
      <c r="E127" s="221" t="e">
        <f>IF(ISNUMBER(Regressions!E137),ROUND(Regressions!E137, 1), NA())</f>
        <v>#N/A</v>
      </c>
      <c r="F127" s="346" t="e">
        <f>IF(ISNUMBER(Regressions!F137),ROUND(Regressions!F137, 1), NA())</f>
        <v>#N/A</v>
      </c>
      <c r="G127" s="243" t="e">
        <f>IF(ISNUMBER(Regressions!G137),ROUND(Regressions!G137, 1), NA())</f>
        <v>#N/A</v>
      </c>
      <c r="H127" s="347" t="e">
        <f>IF(ISNUMBER(Regressions!H137),ROUND(Regressions!H137, 1), NA())</f>
        <v>#N/A</v>
      </c>
      <c r="I127" s="244" t="e">
        <f>IF(ISNUMBER(Regressions!I137),ROUND(Regressions!I137, 1), NA())</f>
        <v>#N/A</v>
      </c>
      <c r="J127" s="348" t="e">
        <f>IF(ISNUMBER(Regressions!K137),ROUND(Regressions!K137, 1), NA())</f>
        <v>#N/A</v>
      </c>
      <c r="K127" s="346" t="e">
        <f>IF(ISNUMBER(Regressions!L137),ROUND(Regressions!L137, 1), NA())</f>
        <v>#N/A</v>
      </c>
      <c r="L127" s="245" t="e">
        <f>IF(ISNUMBER(Regressions!M137),ROUND(Regressions!M137, 1), NA())</f>
        <v>#N/A</v>
      </c>
      <c r="M127" s="347" t="e">
        <f>IF(ISNUMBER(Regressions!N137),ROUND(Regressions!N137, 1), NA())</f>
        <v>#N/A</v>
      </c>
      <c r="N127" s="244" t="e">
        <f>IF(ISNUMBER(Regressions!O137),ROUND(Regressions!O137, 1), NA())</f>
        <v>#N/A</v>
      </c>
      <c r="O127" s="348" t="e">
        <f>IF(ISNUMBER(Regressions!Q137),ROUND(Regressions!Q137, 1), NA())</f>
        <v>#N/A</v>
      </c>
      <c r="P127" s="346" t="e">
        <f>IF(ISNUMBER(Regressions!R137),ROUND(Regressions!R137, 1), NA())</f>
        <v>#N/A</v>
      </c>
      <c r="Q127" s="222" t="e">
        <f>IF(ISNUMBER(Regressions!S137),ROUND(Regressions!S137, 1), NA())</f>
        <v>#N/A</v>
      </c>
      <c r="R127" s="347" t="e">
        <f>IF(ISNUMBER(Regressions!T137),ROUND(Regressions!T137, 1), NA())</f>
        <v>#N/A</v>
      </c>
      <c r="S127" s="244" t="e">
        <f>IF(ISNUMBER(Regressions!U137),ROUND(Regressions!U137, 1), NA())</f>
        <v>#N/A</v>
      </c>
    </row>
    <row xmlns:x14ac="http://schemas.microsoft.com/office/spreadsheetml/2009/9/ac" r="128" x14ac:dyDescent="0.2">
      <c r="A128" s="343" t="str">
        <f>IF(ISBLANK(Regressions!A138), " ", Regressions!A138)</f>
        <v>Paraguay</v>
      </c>
      <c r="B128" s="344">
        <f>IF(ISBLANK(Regressions!B138), " ", Regressions!B138)</f>
        <v>2000</v>
      </c>
      <c r="C128" s="349" t="str">
        <f>IF(ISBLANK(Regressions!C138), " ", Regressions!C138)</f>
        <v>Primary</v>
      </c>
      <c r="D128" s="345">
        <f>IF(ISBLANK(Regressions!D138), " ", Regressions!D138)</f>
        <v>794404</v>
      </c>
      <c r="E128" s="221" t="e">
        <f>IF(ISNUMBER(Regressions!E138),ROUND(Regressions!E138, 1), NA())</f>
        <v>#N/A</v>
      </c>
      <c r="F128" s="346">
        <f>IF(ISNUMBER(Regressions!F138),ROUND(Regressions!F138, 1), NA())</f>
        <v>66.099999999999994</v>
      </c>
      <c r="G128" s="243" t="e">
        <f>IF(ISNUMBER(Regressions!G138),ROUND(Regressions!G138, 1), NA())</f>
        <v>#N/A</v>
      </c>
      <c r="H128" s="347" t="e">
        <f>IF(ISNUMBER(Regressions!H138),ROUND(Regressions!H138, 1), NA())</f>
        <v>#N/A</v>
      </c>
      <c r="I128" s="244">
        <f>IF(ISNUMBER(Regressions!I138),ROUND(Regressions!I138, 1), NA())</f>
        <v>33.9</v>
      </c>
      <c r="J128" s="348" t="e">
        <f>IF(ISNUMBER(Regressions!K138),ROUND(Regressions!K138, 1), NA())</f>
        <v>#N/A</v>
      </c>
      <c r="K128" s="346" t="e">
        <f>IF(ISNUMBER(Regressions!L138),ROUND(Regressions!L138, 1), NA())</f>
        <v>#N/A</v>
      </c>
      <c r="L128" s="245" t="e">
        <f>IF(ISNUMBER(Regressions!M138),ROUND(Regressions!M138, 1), NA())</f>
        <v>#N/A</v>
      </c>
      <c r="M128" s="347" t="e">
        <f>IF(ISNUMBER(Regressions!N138),ROUND(Regressions!N138, 1), NA())</f>
        <v>#N/A</v>
      </c>
      <c r="N128" s="244" t="e">
        <f>IF(ISNUMBER(Regressions!O138),ROUND(Regressions!O138, 1), NA())</f>
        <v>#N/A</v>
      </c>
      <c r="O128" s="348" t="e">
        <f>IF(ISNUMBER(Regressions!Q138),ROUND(Regressions!Q138, 1), NA())</f>
        <v>#N/A</v>
      </c>
      <c r="P128" s="346" t="e">
        <f>IF(ISNUMBER(Regressions!R138),ROUND(Regressions!R138, 1), NA())</f>
        <v>#N/A</v>
      </c>
      <c r="Q128" s="222" t="e">
        <f>IF(ISNUMBER(Regressions!S138),ROUND(Regressions!S138, 1), NA())</f>
        <v>#N/A</v>
      </c>
      <c r="R128" s="347" t="e">
        <f>IF(ISNUMBER(Regressions!T138),ROUND(Regressions!T138, 1), NA())</f>
        <v>#N/A</v>
      </c>
      <c r="S128" s="244" t="e">
        <f>IF(ISNUMBER(Regressions!U138),ROUND(Regressions!U138, 1), NA())</f>
        <v>#N/A</v>
      </c>
    </row>
    <row xmlns:x14ac="http://schemas.microsoft.com/office/spreadsheetml/2009/9/ac" r="129" x14ac:dyDescent="0.2">
      <c r="A129" s="343" t="str">
        <f>IF(ISBLANK(Regressions!A139), " ", Regressions!A139)</f>
        <v>Paraguay</v>
      </c>
      <c r="B129" s="344">
        <f>IF(ISBLANK(Regressions!B139), " ", Regressions!B139)</f>
        <v>2001</v>
      </c>
      <c r="C129" s="349" t="str">
        <f>IF(ISBLANK(Regressions!C139), " ", Regressions!C139)</f>
        <v>Primary</v>
      </c>
      <c r="D129" s="345">
        <f>IF(ISBLANK(Regressions!D139), " ", Regressions!D139)</f>
        <v>801670</v>
      </c>
      <c r="E129" s="221" t="e">
        <f>IF(ISNUMBER(Regressions!E139),ROUND(Regressions!E139, 1), NA())</f>
        <v>#N/A</v>
      </c>
      <c r="F129" s="346">
        <f>IF(ISNUMBER(Regressions!F139),ROUND(Regressions!F139, 1), NA())</f>
        <v>66.099999999999994</v>
      </c>
      <c r="G129" s="243" t="e">
        <f>IF(ISNUMBER(Regressions!G139),ROUND(Regressions!G139, 1), NA())</f>
        <v>#N/A</v>
      </c>
      <c r="H129" s="347" t="e">
        <f>IF(ISNUMBER(Regressions!H139),ROUND(Regressions!H139, 1), NA())</f>
        <v>#N/A</v>
      </c>
      <c r="I129" s="244">
        <f>IF(ISNUMBER(Regressions!I139),ROUND(Regressions!I139, 1), NA())</f>
        <v>33.9</v>
      </c>
      <c r="J129" s="348" t="e">
        <f>IF(ISNUMBER(Regressions!K139),ROUND(Regressions!K139, 1), NA())</f>
        <v>#N/A</v>
      </c>
      <c r="K129" s="346" t="e">
        <f>IF(ISNUMBER(Regressions!L139),ROUND(Regressions!L139, 1), NA())</f>
        <v>#N/A</v>
      </c>
      <c r="L129" s="245" t="e">
        <f>IF(ISNUMBER(Regressions!M139),ROUND(Regressions!M139, 1), NA())</f>
        <v>#N/A</v>
      </c>
      <c r="M129" s="347" t="e">
        <f>IF(ISNUMBER(Regressions!N139),ROUND(Regressions!N139, 1), NA())</f>
        <v>#N/A</v>
      </c>
      <c r="N129" s="244" t="e">
        <f>IF(ISNUMBER(Regressions!O139),ROUND(Regressions!O139, 1), NA())</f>
        <v>#N/A</v>
      </c>
      <c r="O129" s="348" t="e">
        <f>IF(ISNUMBER(Regressions!Q139),ROUND(Regressions!Q139, 1), NA())</f>
        <v>#N/A</v>
      </c>
      <c r="P129" s="346" t="e">
        <f>IF(ISNUMBER(Regressions!R139),ROUND(Regressions!R139, 1), NA())</f>
        <v>#N/A</v>
      </c>
      <c r="Q129" s="222" t="e">
        <f>IF(ISNUMBER(Regressions!S139),ROUND(Regressions!S139, 1), NA())</f>
        <v>#N/A</v>
      </c>
      <c r="R129" s="347" t="e">
        <f>IF(ISNUMBER(Regressions!T139),ROUND(Regressions!T139, 1), NA())</f>
        <v>#N/A</v>
      </c>
      <c r="S129" s="244" t="e">
        <f>IF(ISNUMBER(Regressions!U139),ROUND(Regressions!U139, 1), NA())</f>
        <v>#N/A</v>
      </c>
    </row>
    <row xmlns:x14ac="http://schemas.microsoft.com/office/spreadsheetml/2009/9/ac" r="130" x14ac:dyDescent="0.2">
      <c r="A130" s="343" t="str">
        <f>IF(ISBLANK(Regressions!A140), " ", Regressions!A140)</f>
        <v>Paraguay</v>
      </c>
      <c r="B130" s="344">
        <f>IF(ISBLANK(Regressions!B140), " ", Regressions!B140)</f>
        <v>2002</v>
      </c>
      <c r="C130" s="349" t="str">
        <f>IF(ISBLANK(Regressions!C140), " ", Regressions!C140)</f>
        <v>Primary</v>
      </c>
      <c r="D130" s="345">
        <f>IF(ISBLANK(Regressions!D140), " ", Regressions!D140)</f>
        <v>807305</v>
      </c>
      <c r="E130" s="221" t="e">
        <f>IF(ISNUMBER(Regressions!E140),ROUND(Regressions!E140, 1), NA())</f>
        <v>#N/A</v>
      </c>
      <c r="F130" s="346">
        <f>IF(ISNUMBER(Regressions!F140),ROUND(Regressions!F140, 1), NA())</f>
        <v>66.099999999999994</v>
      </c>
      <c r="G130" s="243" t="e">
        <f>IF(ISNUMBER(Regressions!G140),ROUND(Regressions!G140, 1), NA())</f>
        <v>#N/A</v>
      </c>
      <c r="H130" s="347" t="e">
        <f>IF(ISNUMBER(Regressions!H140),ROUND(Regressions!H140, 1), NA())</f>
        <v>#N/A</v>
      </c>
      <c r="I130" s="244">
        <f>IF(ISNUMBER(Regressions!I140),ROUND(Regressions!I140, 1), NA())</f>
        <v>33.9</v>
      </c>
      <c r="J130" s="348" t="e">
        <f>IF(ISNUMBER(Regressions!K140),ROUND(Regressions!K140, 1), NA())</f>
        <v>#N/A</v>
      </c>
      <c r="K130" s="346" t="e">
        <f>IF(ISNUMBER(Regressions!L140),ROUND(Regressions!L140, 1), NA())</f>
        <v>#N/A</v>
      </c>
      <c r="L130" s="245" t="e">
        <f>IF(ISNUMBER(Regressions!M140),ROUND(Regressions!M140, 1), NA())</f>
        <v>#N/A</v>
      </c>
      <c r="M130" s="347" t="e">
        <f>IF(ISNUMBER(Regressions!N140),ROUND(Regressions!N140, 1), NA())</f>
        <v>#N/A</v>
      </c>
      <c r="N130" s="244" t="e">
        <f>IF(ISNUMBER(Regressions!O140),ROUND(Regressions!O140, 1), NA())</f>
        <v>#N/A</v>
      </c>
      <c r="O130" s="348" t="e">
        <f>IF(ISNUMBER(Regressions!Q140),ROUND(Regressions!Q140, 1), NA())</f>
        <v>#N/A</v>
      </c>
      <c r="P130" s="346" t="e">
        <f>IF(ISNUMBER(Regressions!R140),ROUND(Regressions!R140, 1), NA())</f>
        <v>#N/A</v>
      </c>
      <c r="Q130" s="222" t="e">
        <f>IF(ISNUMBER(Regressions!S140),ROUND(Regressions!S140, 1), NA())</f>
        <v>#N/A</v>
      </c>
      <c r="R130" s="347" t="e">
        <f>IF(ISNUMBER(Regressions!T140),ROUND(Regressions!T140, 1), NA())</f>
        <v>#N/A</v>
      </c>
      <c r="S130" s="244" t="e">
        <f>IF(ISNUMBER(Regressions!U140),ROUND(Regressions!U140, 1), NA())</f>
        <v>#N/A</v>
      </c>
    </row>
    <row xmlns:x14ac="http://schemas.microsoft.com/office/spreadsheetml/2009/9/ac" r="131" x14ac:dyDescent="0.2">
      <c r="A131" s="343" t="str">
        <f>IF(ISBLANK(Regressions!A141), " ", Regressions!A141)</f>
        <v>Paraguay</v>
      </c>
      <c r="B131" s="344">
        <f>IF(ISBLANK(Regressions!B141), " ", Regressions!B141)</f>
        <v>2003</v>
      </c>
      <c r="C131" s="349" t="str">
        <f>IF(ISBLANK(Regressions!C141), " ", Regressions!C141)</f>
        <v>Primary</v>
      </c>
      <c r="D131" s="345">
        <f>IF(ISBLANK(Regressions!D141), " ", Regressions!D141)</f>
        <v>810749</v>
      </c>
      <c r="E131" s="221" t="e">
        <f>IF(ISNUMBER(Regressions!E141),ROUND(Regressions!E141, 1), NA())</f>
        <v>#N/A</v>
      </c>
      <c r="F131" s="346">
        <f>IF(ISNUMBER(Regressions!F141),ROUND(Regressions!F141, 1), NA())</f>
        <v>66.099999999999994</v>
      </c>
      <c r="G131" s="243" t="e">
        <f>IF(ISNUMBER(Regressions!G141),ROUND(Regressions!G141, 1), NA())</f>
        <v>#N/A</v>
      </c>
      <c r="H131" s="347" t="e">
        <f>IF(ISNUMBER(Regressions!H141),ROUND(Regressions!H141, 1), NA())</f>
        <v>#N/A</v>
      </c>
      <c r="I131" s="244">
        <f>IF(ISNUMBER(Regressions!I141),ROUND(Regressions!I141, 1), NA())</f>
        <v>33.9</v>
      </c>
      <c r="J131" s="348" t="e">
        <f>IF(ISNUMBER(Regressions!K141),ROUND(Regressions!K141, 1), NA())</f>
        <v>#N/A</v>
      </c>
      <c r="K131" s="346" t="e">
        <f>IF(ISNUMBER(Regressions!L141),ROUND(Regressions!L141, 1), NA())</f>
        <v>#N/A</v>
      </c>
      <c r="L131" s="245" t="e">
        <f>IF(ISNUMBER(Regressions!M141),ROUND(Regressions!M141, 1), NA())</f>
        <v>#N/A</v>
      </c>
      <c r="M131" s="347" t="e">
        <f>IF(ISNUMBER(Regressions!N141),ROUND(Regressions!N141, 1), NA())</f>
        <v>#N/A</v>
      </c>
      <c r="N131" s="244" t="e">
        <f>IF(ISNUMBER(Regressions!O141),ROUND(Regressions!O141, 1), NA())</f>
        <v>#N/A</v>
      </c>
      <c r="O131" s="348" t="e">
        <f>IF(ISNUMBER(Regressions!Q141),ROUND(Regressions!Q141, 1), NA())</f>
        <v>#N/A</v>
      </c>
      <c r="P131" s="346" t="e">
        <f>IF(ISNUMBER(Regressions!R141),ROUND(Regressions!R141, 1), NA())</f>
        <v>#N/A</v>
      </c>
      <c r="Q131" s="222" t="e">
        <f>IF(ISNUMBER(Regressions!S141),ROUND(Regressions!S141, 1), NA())</f>
        <v>#N/A</v>
      </c>
      <c r="R131" s="347" t="e">
        <f>IF(ISNUMBER(Regressions!T141),ROUND(Regressions!T141, 1), NA())</f>
        <v>#N/A</v>
      </c>
      <c r="S131" s="244" t="e">
        <f>IF(ISNUMBER(Regressions!U141),ROUND(Regressions!U141, 1), NA())</f>
        <v>#N/A</v>
      </c>
    </row>
    <row xmlns:x14ac="http://schemas.microsoft.com/office/spreadsheetml/2009/9/ac" r="132" x14ac:dyDescent="0.2">
      <c r="A132" s="343" t="str">
        <f>IF(ISBLANK(Regressions!A142), " ", Regressions!A142)</f>
        <v>Paraguay</v>
      </c>
      <c r="B132" s="344">
        <f>IF(ISBLANK(Regressions!B142), " ", Regressions!B142)</f>
        <v>2004</v>
      </c>
      <c r="C132" s="349" t="str">
        <f>IF(ISBLANK(Regressions!C142), " ", Regressions!C142)</f>
        <v>Primary</v>
      </c>
      <c r="D132" s="345">
        <f>IF(ISBLANK(Regressions!D142), " ", Regressions!D142)</f>
        <v>808423</v>
      </c>
      <c r="E132" s="221" t="e">
        <f>IF(ISNUMBER(Regressions!E142),ROUND(Regressions!E142, 1), NA())</f>
        <v>#N/A</v>
      </c>
      <c r="F132" s="346">
        <f>IF(ISNUMBER(Regressions!F142),ROUND(Regressions!F142, 1), NA())</f>
        <v>66.099999999999994</v>
      </c>
      <c r="G132" s="243" t="e">
        <f>IF(ISNUMBER(Regressions!G142),ROUND(Regressions!G142, 1), NA())</f>
        <v>#N/A</v>
      </c>
      <c r="H132" s="347" t="e">
        <f>IF(ISNUMBER(Regressions!H142),ROUND(Regressions!H142, 1), NA())</f>
        <v>#N/A</v>
      </c>
      <c r="I132" s="244">
        <f>IF(ISNUMBER(Regressions!I142),ROUND(Regressions!I142, 1), NA())</f>
        <v>33.9</v>
      </c>
      <c r="J132" s="348" t="e">
        <f>IF(ISNUMBER(Regressions!K142),ROUND(Regressions!K142, 1), NA())</f>
        <v>#N/A</v>
      </c>
      <c r="K132" s="346" t="e">
        <f>IF(ISNUMBER(Regressions!L142),ROUND(Regressions!L142, 1), NA())</f>
        <v>#N/A</v>
      </c>
      <c r="L132" s="245" t="e">
        <f>IF(ISNUMBER(Regressions!M142),ROUND(Regressions!M142, 1), NA())</f>
        <v>#N/A</v>
      </c>
      <c r="M132" s="347" t="e">
        <f>IF(ISNUMBER(Regressions!N142),ROUND(Regressions!N142, 1), NA())</f>
        <v>#N/A</v>
      </c>
      <c r="N132" s="244" t="e">
        <f>IF(ISNUMBER(Regressions!O142),ROUND(Regressions!O142, 1), NA())</f>
        <v>#N/A</v>
      </c>
      <c r="O132" s="348" t="e">
        <f>IF(ISNUMBER(Regressions!Q142),ROUND(Regressions!Q142, 1), NA())</f>
        <v>#N/A</v>
      </c>
      <c r="P132" s="346" t="e">
        <f>IF(ISNUMBER(Regressions!R142),ROUND(Regressions!R142, 1), NA())</f>
        <v>#N/A</v>
      </c>
      <c r="Q132" s="222" t="e">
        <f>IF(ISNUMBER(Regressions!S142),ROUND(Regressions!S142, 1), NA())</f>
        <v>#N/A</v>
      </c>
      <c r="R132" s="347" t="e">
        <f>IF(ISNUMBER(Regressions!T142),ROUND(Regressions!T142, 1), NA())</f>
        <v>#N/A</v>
      </c>
      <c r="S132" s="244" t="e">
        <f>IF(ISNUMBER(Regressions!U142),ROUND(Regressions!U142, 1), NA())</f>
        <v>#N/A</v>
      </c>
    </row>
    <row xmlns:x14ac="http://schemas.microsoft.com/office/spreadsheetml/2009/9/ac" r="133" x14ac:dyDescent="0.2">
      <c r="A133" s="343" t="str">
        <f>IF(ISBLANK(Regressions!A143), " ", Regressions!A143)</f>
        <v>Paraguay</v>
      </c>
      <c r="B133" s="344">
        <f>IF(ISBLANK(Regressions!B143), " ", Regressions!B143)</f>
        <v>2005</v>
      </c>
      <c r="C133" s="349" t="str">
        <f>IF(ISBLANK(Regressions!C143), " ", Regressions!C143)</f>
        <v>Primary</v>
      </c>
      <c r="D133" s="345">
        <f>IF(ISBLANK(Regressions!D143), " ", Regressions!D143)</f>
        <v>804436</v>
      </c>
      <c r="E133" s="221" t="e">
        <f>IF(ISNUMBER(Regressions!E143),ROUND(Regressions!E143, 1), NA())</f>
        <v>#N/A</v>
      </c>
      <c r="F133" s="346">
        <f>IF(ISNUMBER(Regressions!F143),ROUND(Regressions!F143, 1), NA())</f>
        <v>68.3</v>
      </c>
      <c r="G133" s="243" t="e">
        <f>IF(ISNUMBER(Regressions!G143),ROUND(Regressions!G143, 1), NA())</f>
        <v>#N/A</v>
      </c>
      <c r="H133" s="347" t="e">
        <f>IF(ISNUMBER(Regressions!H143),ROUND(Regressions!H143, 1), NA())</f>
        <v>#N/A</v>
      </c>
      <c r="I133" s="244">
        <f>IF(ISNUMBER(Regressions!I143),ROUND(Regressions!I143, 1), NA())</f>
        <v>31.7</v>
      </c>
      <c r="J133" s="348" t="e">
        <f>IF(ISNUMBER(Regressions!K143),ROUND(Regressions!K143, 1), NA())</f>
        <v>#N/A</v>
      </c>
      <c r="K133" s="346" t="e">
        <f>IF(ISNUMBER(Regressions!L143),ROUND(Regressions!L143, 1), NA())</f>
        <v>#N/A</v>
      </c>
      <c r="L133" s="245" t="e">
        <f>IF(ISNUMBER(Regressions!M143),ROUND(Regressions!M143, 1), NA())</f>
        <v>#N/A</v>
      </c>
      <c r="M133" s="347" t="e">
        <f>IF(ISNUMBER(Regressions!N143),ROUND(Regressions!N143, 1), NA())</f>
        <v>#N/A</v>
      </c>
      <c r="N133" s="244" t="e">
        <f>IF(ISNUMBER(Regressions!O143),ROUND(Regressions!O143, 1), NA())</f>
        <v>#N/A</v>
      </c>
      <c r="O133" s="348" t="e">
        <f>IF(ISNUMBER(Regressions!Q143),ROUND(Regressions!Q143, 1), NA())</f>
        <v>#N/A</v>
      </c>
      <c r="P133" s="346" t="e">
        <f>IF(ISNUMBER(Regressions!R143),ROUND(Regressions!R143, 1), NA())</f>
        <v>#N/A</v>
      </c>
      <c r="Q133" s="222" t="e">
        <f>IF(ISNUMBER(Regressions!S143),ROUND(Regressions!S143, 1), NA())</f>
        <v>#N/A</v>
      </c>
      <c r="R133" s="347" t="e">
        <f>IF(ISNUMBER(Regressions!T143),ROUND(Regressions!T143, 1), NA())</f>
        <v>#N/A</v>
      </c>
      <c r="S133" s="244" t="e">
        <f>IF(ISNUMBER(Regressions!U143),ROUND(Regressions!U143, 1), NA())</f>
        <v>#N/A</v>
      </c>
    </row>
    <row xmlns:x14ac="http://schemas.microsoft.com/office/spreadsheetml/2009/9/ac" r="134" x14ac:dyDescent="0.2">
      <c r="A134" s="343" t="str">
        <f>IF(ISBLANK(Regressions!A144), " ", Regressions!A144)</f>
        <v>Paraguay</v>
      </c>
      <c r="B134" s="344">
        <f>IF(ISBLANK(Regressions!B144), " ", Regressions!B144)</f>
        <v>2006</v>
      </c>
      <c r="C134" s="349" t="str">
        <f>IF(ISBLANK(Regressions!C144), " ", Regressions!C144)</f>
        <v>Primary</v>
      </c>
      <c r="D134" s="345">
        <f>IF(ISBLANK(Regressions!D144), " ", Regressions!D144)</f>
        <v>798752</v>
      </c>
      <c r="E134" s="221" t="e">
        <f>IF(ISNUMBER(Regressions!E144),ROUND(Regressions!E144, 1), NA())</f>
        <v>#N/A</v>
      </c>
      <c r="F134" s="346">
        <f>IF(ISNUMBER(Regressions!F144),ROUND(Regressions!F144, 1), NA())</f>
        <v>70.5</v>
      </c>
      <c r="G134" s="243" t="e">
        <f>IF(ISNUMBER(Regressions!G144),ROUND(Regressions!G144, 1), NA())</f>
        <v>#N/A</v>
      </c>
      <c r="H134" s="347" t="e">
        <f>IF(ISNUMBER(Regressions!H144),ROUND(Regressions!H144, 1), NA())</f>
        <v>#N/A</v>
      </c>
      <c r="I134" s="244">
        <f>IF(ISNUMBER(Regressions!I144),ROUND(Regressions!I144, 1), NA())</f>
        <v>29.5</v>
      </c>
      <c r="J134" s="348" t="e">
        <f>IF(ISNUMBER(Regressions!K144),ROUND(Regressions!K144, 1), NA())</f>
        <v>#N/A</v>
      </c>
      <c r="K134" s="346" t="e">
        <f>IF(ISNUMBER(Regressions!L144),ROUND(Regressions!L144, 1), NA())</f>
        <v>#N/A</v>
      </c>
      <c r="L134" s="245" t="e">
        <f>IF(ISNUMBER(Regressions!M144),ROUND(Regressions!M144, 1), NA())</f>
        <v>#N/A</v>
      </c>
      <c r="M134" s="347" t="e">
        <f>IF(ISNUMBER(Regressions!N144),ROUND(Regressions!N144, 1), NA())</f>
        <v>#N/A</v>
      </c>
      <c r="N134" s="244" t="e">
        <f>IF(ISNUMBER(Regressions!O144),ROUND(Regressions!O144, 1), NA())</f>
        <v>#N/A</v>
      </c>
      <c r="O134" s="348" t="e">
        <f>IF(ISNUMBER(Regressions!Q144),ROUND(Regressions!Q144, 1), NA())</f>
        <v>#N/A</v>
      </c>
      <c r="P134" s="346" t="e">
        <f>IF(ISNUMBER(Regressions!R144),ROUND(Regressions!R144, 1), NA())</f>
        <v>#N/A</v>
      </c>
      <c r="Q134" s="222" t="e">
        <f>IF(ISNUMBER(Regressions!S144),ROUND(Regressions!S144, 1), NA())</f>
        <v>#N/A</v>
      </c>
      <c r="R134" s="347" t="e">
        <f>IF(ISNUMBER(Regressions!T144),ROUND(Regressions!T144, 1), NA())</f>
        <v>#N/A</v>
      </c>
      <c r="S134" s="244" t="e">
        <f>IF(ISNUMBER(Regressions!U144),ROUND(Regressions!U144, 1), NA())</f>
        <v>#N/A</v>
      </c>
    </row>
    <row xmlns:x14ac="http://schemas.microsoft.com/office/spreadsheetml/2009/9/ac" r="135" x14ac:dyDescent="0.2">
      <c r="A135" s="343" t="str">
        <f>IF(ISBLANK(Regressions!A145), " ", Regressions!A145)</f>
        <v>Paraguay</v>
      </c>
      <c r="B135" s="344">
        <f>IF(ISBLANK(Regressions!B145), " ", Regressions!B145)</f>
        <v>2007</v>
      </c>
      <c r="C135" s="349" t="str">
        <f>IF(ISBLANK(Regressions!C145), " ", Regressions!C145)</f>
        <v>Primary</v>
      </c>
      <c r="D135" s="345">
        <f>IF(ISBLANK(Regressions!D145), " ", Regressions!D145)</f>
        <v>791119</v>
      </c>
      <c r="E135" s="221" t="e">
        <f>IF(ISNUMBER(Regressions!E145),ROUND(Regressions!E145, 1), NA())</f>
        <v>#N/A</v>
      </c>
      <c r="F135" s="346">
        <f>IF(ISNUMBER(Regressions!F145),ROUND(Regressions!F145, 1), NA())</f>
        <v>72.7</v>
      </c>
      <c r="G135" s="243" t="e">
        <f>IF(ISNUMBER(Regressions!G145),ROUND(Regressions!G145, 1), NA())</f>
        <v>#N/A</v>
      </c>
      <c r="H135" s="347" t="e">
        <f>IF(ISNUMBER(Regressions!H145),ROUND(Regressions!H145, 1), NA())</f>
        <v>#N/A</v>
      </c>
      <c r="I135" s="244">
        <f>IF(ISNUMBER(Regressions!I145),ROUND(Regressions!I145, 1), NA())</f>
        <v>27.3</v>
      </c>
      <c r="J135" s="348" t="e">
        <f>IF(ISNUMBER(Regressions!K145),ROUND(Regressions!K145, 1), NA())</f>
        <v>#N/A</v>
      </c>
      <c r="K135" s="346" t="e">
        <f>IF(ISNUMBER(Regressions!L145),ROUND(Regressions!L145, 1), NA())</f>
        <v>#N/A</v>
      </c>
      <c r="L135" s="245">
        <f>IF(ISNUMBER(Regressions!M145),ROUND(Regressions!M145, 1), NA())</f>
        <v>72.2</v>
      </c>
      <c r="M135" s="347" t="e">
        <f>IF(ISNUMBER(Regressions!N145),ROUND(Regressions!N145, 1), NA())</f>
        <v>#N/A</v>
      </c>
      <c r="N135" s="244" t="e">
        <f>IF(ISNUMBER(Regressions!O145),ROUND(Regressions!O145, 1), NA())</f>
        <v>#N/A</v>
      </c>
      <c r="O135" s="348" t="e">
        <f>IF(ISNUMBER(Regressions!Q145),ROUND(Regressions!Q145, 1), NA())</f>
        <v>#N/A</v>
      </c>
      <c r="P135" s="346" t="e">
        <f>IF(ISNUMBER(Regressions!R145),ROUND(Regressions!R145, 1), NA())</f>
        <v>#N/A</v>
      </c>
      <c r="Q135" s="222" t="e">
        <f>IF(ISNUMBER(Regressions!S145),ROUND(Regressions!S145, 1), NA())</f>
        <v>#N/A</v>
      </c>
      <c r="R135" s="347" t="e">
        <f>IF(ISNUMBER(Regressions!T145),ROUND(Regressions!T145, 1), NA())</f>
        <v>#N/A</v>
      </c>
      <c r="S135" s="244" t="e">
        <f>IF(ISNUMBER(Regressions!U145),ROUND(Regressions!U145, 1), NA())</f>
        <v>#N/A</v>
      </c>
    </row>
    <row xmlns:x14ac="http://schemas.microsoft.com/office/spreadsheetml/2009/9/ac" r="136" x14ac:dyDescent="0.2">
      <c r="A136" s="343" t="str">
        <f>IF(ISBLANK(Regressions!A146), " ", Regressions!A146)</f>
        <v>Paraguay</v>
      </c>
      <c r="B136" s="344">
        <f>IF(ISBLANK(Regressions!B146), " ", Regressions!B146)</f>
        <v>2008</v>
      </c>
      <c r="C136" s="349" t="str">
        <f>IF(ISBLANK(Regressions!C146), " ", Regressions!C146)</f>
        <v>Primary</v>
      </c>
      <c r="D136" s="345">
        <f>IF(ISBLANK(Regressions!D146), " ", Regressions!D146)</f>
        <v>781622</v>
      </c>
      <c r="E136" s="221" t="e">
        <f>IF(ISNUMBER(Regressions!E146),ROUND(Regressions!E146, 1), NA())</f>
        <v>#N/A</v>
      </c>
      <c r="F136" s="346">
        <f>IF(ISNUMBER(Regressions!F146),ROUND(Regressions!F146, 1), NA())</f>
        <v>74.900000000000006</v>
      </c>
      <c r="G136" s="243" t="e">
        <f>IF(ISNUMBER(Regressions!G146),ROUND(Regressions!G146, 1), NA())</f>
        <v>#N/A</v>
      </c>
      <c r="H136" s="347" t="e">
        <f>IF(ISNUMBER(Regressions!H146),ROUND(Regressions!H146, 1), NA())</f>
        <v>#N/A</v>
      </c>
      <c r="I136" s="244">
        <f>IF(ISNUMBER(Regressions!I146),ROUND(Regressions!I146, 1), NA())</f>
        <v>25.1</v>
      </c>
      <c r="J136" s="348" t="e">
        <f>IF(ISNUMBER(Regressions!K146),ROUND(Regressions!K146, 1), NA())</f>
        <v>#N/A</v>
      </c>
      <c r="K136" s="346" t="e">
        <f>IF(ISNUMBER(Regressions!L146),ROUND(Regressions!L146, 1), NA())</f>
        <v>#N/A</v>
      </c>
      <c r="L136" s="245">
        <f>IF(ISNUMBER(Regressions!M146),ROUND(Regressions!M146, 1), NA())</f>
        <v>72.2</v>
      </c>
      <c r="M136" s="347" t="e">
        <f>IF(ISNUMBER(Regressions!N146),ROUND(Regressions!N146, 1), NA())</f>
        <v>#N/A</v>
      </c>
      <c r="N136" s="244" t="e">
        <f>IF(ISNUMBER(Regressions!O146),ROUND(Regressions!O146, 1), NA())</f>
        <v>#N/A</v>
      </c>
      <c r="O136" s="348" t="e">
        <f>IF(ISNUMBER(Regressions!Q146),ROUND(Regressions!Q146, 1), NA())</f>
        <v>#N/A</v>
      </c>
      <c r="P136" s="346" t="e">
        <f>IF(ISNUMBER(Regressions!R146),ROUND(Regressions!R146, 1), NA())</f>
        <v>#N/A</v>
      </c>
      <c r="Q136" s="222" t="e">
        <f>IF(ISNUMBER(Regressions!S146),ROUND(Regressions!S146, 1), NA())</f>
        <v>#N/A</v>
      </c>
      <c r="R136" s="347" t="e">
        <f>IF(ISNUMBER(Regressions!T146),ROUND(Regressions!T146, 1), NA())</f>
        <v>#N/A</v>
      </c>
      <c r="S136" s="244" t="e">
        <f>IF(ISNUMBER(Regressions!U146),ROUND(Regressions!U146, 1), NA())</f>
        <v>#N/A</v>
      </c>
    </row>
    <row xmlns:x14ac="http://schemas.microsoft.com/office/spreadsheetml/2009/9/ac" r="137" x14ac:dyDescent="0.2">
      <c r="A137" s="343" t="str">
        <f>IF(ISBLANK(Regressions!A147), " ", Regressions!A147)</f>
        <v>Paraguay</v>
      </c>
      <c r="B137" s="344">
        <f>IF(ISBLANK(Regressions!B147), " ", Regressions!B147)</f>
        <v>2009</v>
      </c>
      <c r="C137" s="349" t="str">
        <f>IF(ISBLANK(Regressions!C147), " ", Regressions!C147)</f>
        <v>Primary</v>
      </c>
      <c r="D137" s="345">
        <f>IF(ISBLANK(Regressions!D147), " ", Regressions!D147)</f>
        <v>771043</v>
      </c>
      <c r="E137" s="221" t="e">
        <f>IF(ISNUMBER(Regressions!E147),ROUND(Regressions!E147, 1), NA())</f>
        <v>#N/A</v>
      </c>
      <c r="F137" s="346">
        <f>IF(ISNUMBER(Regressions!F147),ROUND(Regressions!F147, 1), NA())</f>
        <v>77.099999999999994</v>
      </c>
      <c r="G137" s="243" t="e">
        <f>IF(ISNUMBER(Regressions!G147),ROUND(Regressions!G147, 1), NA())</f>
        <v>#N/A</v>
      </c>
      <c r="H137" s="347" t="e">
        <f>IF(ISNUMBER(Regressions!H147),ROUND(Regressions!H147, 1), NA())</f>
        <v>#N/A</v>
      </c>
      <c r="I137" s="244">
        <f>IF(ISNUMBER(Regressions!I147),ROUND(Regressions!I147, 1), NA())</f>
        <v>22.9</v>
      </c>
      <c r="J137" s="348" t="e">
        <f>IF(ISNUMBER(Regressions!K147),ROUND(Regressions!K147, 1), NA())</f>
        <v>#N/A</v>
      </c>
      <c r="K137" s="346" t="e">
        <f>IF(ISNUMBER(Regressions!L147),ROUND(Regressions!L147, 1), NA())</f>
        <v>#N/A</v>
      </c>
      <c r="L137" s="245">
        <f>IF(ISNUMBER(Regressions!M147),ROUND(Regressions!M147, 1), NA())</f>
        <v>72.2</v>
      </c>
      <c r="M137" s="347" t="e">
        <f>IF(ISNUMBER(Regressions!N147),ROUND(Regressions!N147, 1), NA())</f>
        <v>#N/A</v>
      </c>
      <c r="N137" s="244" t="e">
        <f>IF(ISNUMBER(Regressions!O147),ROUND(Regressions!O147, 1), NA())</f>
        <v>#N/A</v>
      </c>
      <c r="O137" s="348" t="e">
        <f>IF(ISNUMBER(Regressions!Q147),ROUND(Regressions!Q147, 1), NA())</f>
        <v>#N/A</v>
      </c>
      <c r="P137" s="346" t="e">
        <f>IF(ISNUMBER(Regressions!R147),ROUND(Regressions!R147, 1), NA())</f>
        <v>#N/A</v>
      </c>
      <c r="Q137" s="222" t="e">
        <f>IF(ISNUMBER(Regressions!S147),ROUND(Regressions!S147, 1), NA())</f>
        <v>#N/A</v>
      </c>
      <c r="R137" s="347" t="e">
        <f>IF(ISNUMBER(Regressions!T147),ROUND(Regressions!T147, 1), NA())</f>
        <v>#N/A</v>
      </c>
      <c r="S137" s="244" t="e">
        <f>IF(ISNUMBER(Regressions!U147),ROUND(Regressions!U147, 1), NA())</f>
        <v>#N/A</v>
      </c>
    </row>
    <row xmlns:x14ac="http://schemas.microsoft.com/office/spreadsheetml/2009/9/ac" r="138" x14ac:dyDescent="0.2">
      <c r="A138" s="343" t="str">
        <f>IF(ISBLANK(Regressions!A148), " ", Regressions!A148)</f>
        <v>Paraguay</v>
      </c>
      <c r="B138" s="344">
        <f>IF(ISBLANK(Regressions!B148), " ", Regressions!B148)</f>
        <v>2010</v>
      </c>
      <c r="C138" s="349" t="str">
        <f>IF(ISBLANK(Regressions!C148), " ", Regressions!C148)</f>
        <v>Primary</v>
      </c>
      <c r="D138" s="345">
        <f>IF(ISBLANK(Regressions!D148), " ", Regressions!D148)</f>
        <v>760895</v>
      </c>
      <c r="E138" s="221" t="e">
        <f>IF(ISNUMBER(Regressions!E148),ROUND(Regressions!E148, 1), NA())</f>
        <v>#N/A</v>
      </c>
      <c r="F138" s="346">
        <f>IF(ISNUMBER(Regressions!F148),ROUND(Regressions!F148, 1), NA())</f>
        <v>79.3</v>
      </c>
      <c r="G138" s="243" t="e">
        <f>IF(ISNUMBER(Regressions!G148),ROUND(Regressions!G148, 1), NA())</f>
        <v>#N/A</v>
      </c>
      <c r="H138" s="347" t="e">
        <f>IF(ISNUMBER(Regressions!H148),ROUND(Regressions!H148, 1), NA())</f>
        <v>#N/A</v>
      </c>
      <c r="I138" s="244">
        <f>IF(ISNUMBER(Regressions!I148),ROUND(Regressions!I148, 1), NA())</f>
        <v>20.7</v>
      </c>
      <c r="J138" s="348" t="e">
        <f>IF(ISNUMBER(Regressions!K148),ROUND(Regressions!K148, 1), NA())</f>
        <v>#N/A</v>
      </c>
      <c r="K138" s="346" t="e">
        <f>IF(ISNUMBER(Regressions!L148),ROUND(Regressions!L148, 1), NA())</f>
        <v>#N/A</v>
      </c>
      <c r="L138" s="245">
        <f>IF(ISNUMBER(Regressions!M148),ROUND(Regressions!M148, 1), NA())</f>
        <v>72.2</v>
      </c>
      <c r="M138" s="347" t="e">
        <f>IF(ISNUMBER(Regressions!N148),ROUND(Regressions!N148, 1), NA())</f>
        <v>#N/A</v>
      </c>
      <c r="N138" s="244" t="e">
        <f>IF(ISNUMBER(Regressions!O148),ROUND(Regressions!O148, 1), NA())</f>
        <v>#N/A</v>
      </c>
      <c r="O138" s="348" t="e">
        <f>IF(ISNUMBER(Regressions!Q148),ROUND(Regressions!Q148, 1), NA())</f>
        <v>#N/A</v>
      </c>
      <c r="P138" s="346" t="e">
        <f>IF(ISNUMBER(Regressions!R148),ROUND(Regressions!R148, 1), NA())</f>
        <v>#N/A</v>
      </c>
      <c r="Q138" s="222" t="e">
        <f>IF(ISNUMBER(Regressions!S148),ROUND(Regressions!S148, 1), NA())</f>
        <v>#N/A</v>
      </c>
      <c r="R138" s="347" t="e">
        <f>IF(ISNUMBER(Regressions!T148),ROUND(Regressions!T148, 1), NA())</f>
        <v>#N/A</v>
      </c>
      <c r="S138" s="244" t="e">
        <f>IF(ISNUMBER(Regressions!U148),ROUND(Regressions!U148, 1), NA())</f>
        <v>#N/A</v>
      </c>
    </row>
    <row xmlns:x14ac="http://schemas.microsoft.com/office/spreadsheetml/2009/9/ac" r="139" x14ac:dyDescent="0.2">
      <c r="A139" s="343" t="str">
        <f>IF(ISBLANK(Regressions!A149), " ", Regressions!A149)</f>
        <v>Paraguay</v>
      </c>
      <c r="B139" s="344">
        <f>IF(ISBLANK(Regressions!B149), " ", Regressions!B149)</f>
        <v>2011</v>
      </c>
      <c r="C139" s="349" t="str">
        <f>IF(ISBLANK(Regressions!C149), " ", Regressions!C149)</f>
        <v>Primary</v>
      </c>
      <c r="D139" s="345">
        <f>IF(ISBLANK(Regressions!D149), " ", Regressions!D149)</f>
        <v>752983</v>
      </c>
      <c r="E139" s="221" t="e">
        <f>IF(ISNUMBER(Regressions!E149),ROUND(Regressions!E149, 1), NA())</f>
        <v>#N/A</v>
      </c>
      <c r="F139" s="346">
        <f>IF(ISNUMBER(Regressions!F149),ROUND(Regressions!F149, 1), NA())</f>
        <v>81.599999999999994</v>
      </c>
      <c r="G139" s="243" t="e">
        <f>IF(ISNUMBER(Regressions!G149),ROUND(Regressions!G149, 1), NA())</f>
        <v>#N/A</v>
      </c>
      <c r="H139" s="347" t="e">
        <f>IF(ISNUMBER(Regressions!H149),ROUND(Regressions!H149, 1), NA())</f>
        <v>#N/A</v>
      </c>
      <c r="I139" s="244">
        <f>IF(ISNUMBER(Regressions!I149),ROUND(Regressions!I149, 1), NA())</f>
        <v>18.399999999999999</v>
      </c>
      <c r="J139" s="348" t="e">
        <f>IF(ISNUMBER(Regressions!K149),ROUND(Regressions!K149, 1), NA())</f>
        <v>#N/A</v>
      </c>
      <c r="K139" s="346" t="e">
        <f>IF(ISNUMBER(Regressions!L149),ROUND(Regressions!L149, 1), NA())</f>
        <v>#N/A</v>
      </c>
      <c r="L139" s="245">
        <f>IF(ISNUMBER(Regressions!M149),ROUND(Regressions!M149, 1), NA())</f>
        <v>72.2</v>
      </c>
      <c r="M139" s="347" t="e">
        <f>IF(ISNUMBER(Regressions!N149),ROUND(Regressions!N149, 1), NA())</f>
        <v>#N/A</v>
      </c>
      <c r="N139" s="244" t="e">
        <f>IF(ISNUMBER(Regressions!O149),ROUND(Regressions!O149, 1), NA())</f>
        <v>#N/A</v>
      </c>
      <c r="O139" s="348" t="e">
        <f>IF(ISNUMBER(Regressions!Q149),ROUND(Regressions!Q149, 1), NA())</f>
        <v>#N/A</v>
      </c>
      <c r="P139" s="346" t="e">
        <f>IF(ISNUMBER(Regressions!R149),ROUND(Regressions!R149, 1), NA())</f>
        <v>#N/A</v>
      </c>
      <c r="Q139" s="222" t="e">
        <f>IF(ISNUMBER(Regressions!S149),ROUND(Regressions!S149, 1), NA())</f>
        <v>#N/A</v>
      </c>
      <c r="R139" s="347" t="e">
        <f>IF(ISNUMBER(Regressions!T149),ROUND(Regressions!T149, 1), NA())</f>
        <v>#N/A</v>
      </c>
      <c r="S139" s="244" t="e">
        <f>IF(ISNUMBER(Regressions!U149),ROUND(Regressions!U149, 1), NA())</f>
        <v>#N/A</v>
      </c>
    </row>
    <row xmlns:x14ac="http://schemas.microsoft.com/office/spreadsheetml/2009/9/ac" r="140" x14ac:dyDescent="0.2">
      <c r="A140" s="343" t="str">
        <f>IF(ISBLANK(Regressions!A150), " ", Regressions!A150)</f>
        <v>Paraguay</v>
      </c>
      <c r="B140" s="344">
        <f>IF(ISBLANK(Regressions!B150), " ", Regressions!B150)</f>
        <v>2012</v>
      </c>
      <c r="C140" s="349" t="str">
        <f>IF(ISBLANK(Regressions!C150), " ", Regressions!C150)</f>
        <v>Primary</v>
      </c>
      <c r="D140" s="345">
        <f>IF(ISBLANK(Regressions!D150), " ", Regressions!D150)</f>
        <v>746799</v>
      </c>
      <c r="E140" s="221" t="e">
        <f>IF(ISNUMBER(Regressions!E150),ROUND(Regressions!E150, 1), NA())</f>
        <v>#N/A</v>
      </c>
      <c r="F140" s="346">
        <f>IF(ISNUMBER(Regressions!F150),ROUND(Regressions!F150, 1), NA())</f>
        <v>83.8</v>
      </c>
      <c r="G140" s="243">
        <f>IF(ISNUMBER(Regressions!G150),ROUND(Regressions!G150, 1), NA())</f>
        <v>66.7</v>
      </c>
      <c r="H140" s="347">
        <f>IF(ISNUMBER(Regressions!H150),ROUND(Regressions!H150, 1), NA())</f>
        <v>17</v>
      </c>
      <c r="I140" s="244">
        <f>IF(ISNUMBER(Regressions!I150),ROUND(Regressions!I150, 1), NA())</f>
        <v>16.2</v>
      </c>
      <c r="J140" s="348" t="e">
        <f>IF(ISNUMBER(Regressions!K150),ROUND(Regressions!K150, 1), NA())</f>
        <v>#N/A</v>
      </c>
      <c r="K140" s="346" t="e">
        <f>IF(ISNUMBER(Regressions!L150),ROUND(Regressions!L150, 1), NA())</f>
        <v>#N/A</v>
      </c>
      <c r="L140" s="245">
        <f>IF(ISNUMBER(Regressions!M150),ROUND(Regressions!M150, 1), NA())</f>
        <v>74.400000000000006</v>
      </c>
      <c r="M140" s="347" t="e">
        <f>IF(ISNUMBER(Regressions!N150),ROUND(Regressions!N150, 1), NA())</f>
        <v>#N/A</v>
      </c>
      <c r="N140" s="244" t="e">
        <f>IF(ISNUMBER(Regressions!O150),ROUND(Regressions!O150, 1), NA())</f>
        <v>#N/A</v>
      </c>
      <c r="O140" s="348" t="e">
        <f>IF(ISNUMBER(Regressions!Q150),ROUND(Regressions!Q150, 1), NA())</f>
        <v>#N/A</v>
      </c>
      <c r="P140" s="346" t="e">
        <f>IF(ISNUMBER(Regressions!R150),ROUND(Regressions!R150, 1), NA())</f>
        <v>#N/A</v>
      </c>
      <c r="Q140" s="222">
        <f>IF(ISNUMBER(Regressions!S150),ROUND(Regressions!S150, 1), NA())</f>
        <v>61.9</v>
      </c>
      <c r="R140" s="347" t="e">
        <f>IF(ISNUMBER(Regressions!T150),ROUND(Regressions!T150, 1), NA())</f>
        <v>#N/A</v>
      </c>
      <c r="S140" s="244" t="e">
        <f>IF(ISNUMBER(Regressions!U150),ROUND(Regressions!U150, 1), NA())</f>
        <v>#N/A</v>
      </c>
    </row>
    <row xmlns:x14ac="http://schemas.microsoft.com/office/spreadsheetml/2009/9/ac" r="141" x14ac:dyDescent="0.2">
      <c r="A141" s="343" t="str">
        <f>IF(ISBLANK(Regressions!A151), " ", Regressions!A151)</f>
        <v>Paraguay</v>
      </c>
      <c r="B141" s="344">
        <f>IF(ISBLANK(Regressions!B151), " ", Regressions!B151)</f>
        <v>2013</v>
      </c>
      <c r="C141" s="349" t="str">
        <f>IF(ISBLANK(Regressions!C151), " ", Regressions!C151)</f>
        <v>Primary</v>
      </c>
      <c r="D141" s="345">
        <f>IF(ISBLANK(Regressions!D151), " ", Regressions!D151)</f>
        <v>742563</v>
      </c>
      <c r="E141" s="221" t="e">
        <f>IF(ISNUMBER(Regressions!E151),ROUND(Regressions!E151, 1), NA())</f>
        <v>#N/A</v>
      </c>
      <c r="F141" s="346">
        <f>IF(ISNUMBER(Regressions!F151),ROUND(Regressions!F151, 1), NA())</f>
        <v>86</v>
      </c>
      <c r="G141" s="243">
        <f>IF(ISNUMBER(Regressions!G151),ROUND(Regressions!G151, 1), NA())</f>
        <v>66.7</v>
      </c>
      <c r="H141" s="347">
        <f>IF(ISNUMBER(Regressions!H151),ROUND(Regressions!H151, 1), NA())</f>
        <v>19.2</v>
      </c>
      <c r="I141" s="244">
        <f>IF(ISNUMBER(Regressions!I151),ROUND(Regressions!I151, 1), NA())</f>
        <v>14</v>
      </c>
      <c r="J141" s="348" t="e">
        <f>IF(ISNUMBER(Regressions!K151),ROUND(Regressions!K151, 1), NA())</f>
        <v>#N/A</v>
      </c>
      <c r="K141" s="346" t="e">
        <f>IF(ISNUMBER(Regressions!L151),ROUND(Regressions!L151, 1), NA())</f>
        <v>#N/A</v>
      </c>
      <c r="L141" s="245">
        <f>IF(ISNUMBER(Regressions!M151),ROUND(Regressions!M151, 1), NA())</f>
        <v>76.599999999999994</v>
      </c>
      <c r="M141" s="347" t="e">
        <f>IF(ISNUMBER(Regressions!N151),ROUND(Regressions!N151, 1), NA())</f>
        <v>#N/A</v>
      </c>
      <c r="N141" s="244" t="e">
        <f>IF(ISNUMBER(Regressions!O151),ROUND(Regressions!O151, 1), NA())</f>
        <v>#N/A</v>
      </c>
      <c r="O141" s="348" t="e">
        <f>IF(ISNUMBER(Regressions!Q151),ROUND(Regressions!Q151, 1), NA())</f>
        <v>#N/A</v>
      </c>
      <c r="P141" s="346" t="e">
        <f>IF(ISNUMBER(Regressions!R151),ROUND(Regressions!R151, 1), NA())</f>
        <v>#N/A</v>
      </c>
      <c r="Q141" s="222">
        <f>IF(ISNUMBER(Regressions!S151),ROUND(Regressions!S151, 1), NA())</f>
        <v>61.9</v>
      </c>
      <c r="R141" s="347" t="e">
        <f>IF(ISNUMBER(Regressions!T151),ROUND(Regressions!T151, 1), NA())</f>
        <v>#N/A</v>
      </c>
      <c r="S141" s="244" t="e">
        <f>IF(ISNUMBER(Regressions!U151),ROUND(Regressions!U151, 1), NA())</f>
        <v>#N/A</v>
      </c>
    </row>
    <row xmlns:x14ac="http://schemas.microsoft.com/office/spreadsheetml/2009/9/ac" r="142" x14ac:dyDescent="0.2">
      <c r="A142" s="343" t="str">
        <f>IF(ISBLANK(Regressions!A152), " ", Regressions!A152)</f>
        <v>Paraguay</v>
      </c>
      <c r="B142" s="344">
        <f>IF(ISBLANK(Regressions!B152), " ", Regressions!B152)</f>
        <v>2014</v>
      </c>
      <c r="C142" s="349" t="str">
        <f>IF(ISBLANK(Regressions!C152), " ", Regressions!C152)</f>
        <v>Primary</v>
      </c>
      <c r="D142" s="345">
        <f>IF(ISBLANK(Regressions!D152), " ", Regressions!D152)</f>
        <v>740476</v>
      </c>
      <c r="E142" s="221" t="e">
        <f>IF(ISNUMBER(Regressions!E152),ROUND(Regressions!E152, 1), NA())</f>
        <v>#N/A</v>
      </c>
      <c r="F142" s="346">
        <f>IF(ISNUMBER(Regressions!F152),ROUND(Regressions!F152, 1), NA())</f>
        <v>88.2</v>
      </c>
      <c r="G142" s="243">
        <f>IF(ISNUMBER(Regressions!G152),ROUND(Regressions!G152, 1), NA())</f>
        <v>66.7</v>
      </c>
      <c r="H142" s="347">
        <f>IF(ISNUMBER(Regressions!H152),ROUND(Regressions!H152, 1), NA())</f>
        <v>21.4</v>
      </c>
      <c r="I142" s="244">
        <f>IF(ISNUMBER(Regressions!I152),ROUND(Regressions!I152, 1), NA())</f>
        <v>11.8</v>
      </c>
      <c r="J142" s="348" t="e">
        <f>IF(ISNUMBER(Regressions!K152),ROUND(Regressions!K152, 1), NA())</f>
        <v>#N/A</v>
      </c>
      <c r="K142" s="346" t="e">
        <f>IF(ISNUMBER(Regressions!L152),ROUND(Regressions!L152, 1), NA())</f>
        <v>#N/A</v>
      </c>
      <c r="L142" s="245">
        <f>IF(ISNUMBER(Regressions!M152),ROUND(Regressions!M152, 1), NA())</f>
        <v>78.8</v>
      </c>
      <c r="M142" s="347" t="e">
        <f>IF(ISNUMBER(Regressions!N152),ROUND(Regressions!N152, 1), NA())</f>
        <v>#N/A</v>
      </c>
      <c r="N142" s="244" t="e">
        <f>IF(ISNUMBER(Regressions!O152),ROUND(Regressions!O152, 1), NA())</f>
        <v>#N/A</v>
      </c>
      <c r="O142" s="348" t="e">
        <f>IF(ISNUMBER(Regressions!Q152),ROUND(Regressions!Q152, 1), NA())</f>
        <v>#N/A</v>
      </c>
      <c r="P142" s="346" t="e">
        <f>IF(ISNUMBER(Regressions!R152),ROUND(Regressions!R152, 1), NA())</f>
        <v>#N/A</v>
      </c>
      <c r="Q142" s="222">
        <f>IF(ISNUMBER(Regressions!S152),ROUND(Regressions!S152, 1), NA())</f>
        <v>61.9</v>
      </c>
      <c r="R142" s="347" t="e">
        <f>IF(ISNUMBER(Regressions!T152),ROUND(Regressions!T152, 1), NA())</f>
        <v>#N/A</v>
      </c>
      <c r="S142" s="244" t="e">
        <f>IF(ISNUMBER(Regressions!U152),ROUND(Regressions!U152, 1), NA())</f>
        <v>#N/A</v>
      </c>
    </row>
    <row xmlns:x14ac="http://schemas.microsoft.com/office/spreadsheetml/2009/9/ac" r="143" x14ac:dyDescent="0.2">
      <c r="A143" s="343" t="str">
        <f>IF(ISBLANK(Regressions!A153), " ", Regressions!A153)</f>
        <v>Paraguay</v>
      </c>
      <c r="B143" s="344">
        <f>IF(ISBLANK(Regressions!B153), " ", Regressions!B153)</f>
        <v>2015</v>
      </c>
      <c r="C143" s="349" t="str">
        <f>IF(ISBLANK(Regressions!C153), " ", Regressions!C153)</f>
        <v>Primary</v>
      </c>
      <c r="D143" s="345">
        <f>IF(ISBLANK(Regressions!D153), " ", Regressions!D153)</f>
        <v>740393</v>
      </c>
      <c r="E143" s="221" t="e">
        <f>IF(ISNUMBER(Regressions!E153),ROUND(Regressions!E153, 1), NA())</f>
        <v>#N/A</v>
      </c>
      <c r="F143" s="346">
        <f>IF(ISNUMBER(Regressions!F153),ROUND(Regressions!F153, 1), NA())</f>
        <v>90.4</v>
      </c>
      <c r="G143" s="243">
        <f>IF(ISNUMBER(Regressions!G153),ROUND(Regressions!G153, 1), NA())</f>
        <v>66.7</v>
      </c>
      <c r="H143" s="347">
        <f>IF(ISNUMBER(Regressions!H153),ROUND(Regressions!H153, 1), NA())</f>
        <v>23.6</v>
      </c>
      <c r="I143" s="244">
        <f>IF(ISNUMBER(Regressions!I153),ROUND(Regressions!I153, 1), NA())</f>
        <v>9.6</v>
      </c>
      <c r="J143" s="348" t="e">
        <f>IF(ISNUMBER(Regressions!K153),ROUND(Regressions!K153, 1), NA())</f>
        <v>#N/A</v>
      </c>
      <c r="K143" s="346" t="e">
        <f>IF(ISNUMBER(Regressions!L153),ROUND(Regressions!L153, 1), NA())</f>
        <v>#N/A</v>
      </c>
      <c r="L143" s="245">
        <f>IF(ISNUMBER(Regressions!M153),ROUND(Regressions!M153, 1), NA())</f>
        <v>81</v>
      </c>
      <c r="M143" s="347" t="e">
        <f>IF(ISNUMBER(Regressions!N153),ROUND(Regressions!N153, 1), NA())</f>
        <v>#N/A</v>
      </c>
      <c r="N143" s="244" t="e">
        <f>IF(ISNUMBER(Regressions!O153),ROUND(Regressions!O153, 1), NA())</f>
        <v>#N/A</v>
      </c>
      <c r="O143" s="348" t="e">
        <f>IF(ISNUMBER(Regressions!Q153),ROUND(Regressions!Q153, 1), NA())</f>
        <v>#N/A</v>
      </c>
      <c r="P143" s="346" t="e">
        <f>IF(ISNUMBER(Regressions!R153),ROUND(Regressions!R153, 1), NA())</f>
        <v>#N/A</v>
      </c>
      <c r="Q143" s="222">
        <f>IF(ISNUMBER(Regressions!S153),ROUND(Regressions!S153, 1), NA())</f>
        <v>61.9</v>
      </c>
      <c r="R143" s="347" t="e">
        <f>IF(ISNUMBER(Regressions!T153),ROUND(Regressions!T153, 1), NA())</f>
        <v>#N/A</v>
      </c>
      <c r="S143" s="244" t="e">
        <f>IF(ISNUMBER(Regressions!U153),ROUND(Regressions!U153, 1), NA())</f>
        <v>#N/A</v>
      </c>
    </row>
    <row xmlns:x14ac="http://schemas.microsoft.com/office/spreadsheetml/2009/9/ac" r="144" x14ac:dyDescent="0.2">
      <c r="A144" s="343" t="str">
        <f>IF(ISBLANK(Regressions!A154), " ", Regressions!A154)</f>
        <v>Paraguay</v>
      </c>
      <c r="B144" s="344">
        <f>IF(ISBLANK(Regressions!B154), " ", Regressions!B154)</f>
        <v>2016</v>
      </c>
      <c r="C144" s="349" t="str">
        <f>IF(ISBLANK(Regressions!C154), " ", Regressions!C154)</f>
        <v>Primary</v>
      </c>
      <c r="D144" s="345">
        <f>IF(ISBLANK(Regressions!D154), " ", Regressions!D154)</f>
        <v>741318</v>
      </c>
      <c r="E144" s="221" t="e">
        <f>IF(ISNUMBER(Regressions!E154),ROUND(Regressions!E154, 1), NA())</f>
        <v>#N/A</v>
      </c>
      <c r="F144" s="346">
        <f>IF(ISNUMBER(Regressions!F154),ROUND(Regressions!F154, 1), NA())</f>
        <v>92.6</v>
      </c>
      <c r="G144" s="243">
        <f>IF(ISNUMBER(Regressions!G154),ROUND(Regressions!G154, 1), NA())</f>
        <v>66.7</v>
      </c>
      <c r="H144" s="347">
        <f>IF(ISNUMBER(Regressions!H154),ROUND(Regressions!H154, 1), NA())</f>
        <v>25.8</v>
      </c>
      <c r="I144" s="244">
        <f>IF(ISNUMBER(Regressions!I154),ROUND(Regressions!I154, 1), NA())</f>
        <v>7.4</v>
      </c>
      <c r="J144" s="348" t="e">
        <f>IF(ISNUMBER(Regressions!K154),ROUND(Regressions!K154, 1), NA())</f>
        <v>#N/A</v>
      </c>
      <c r="K144" s="346" t="e">
        <f>IF(ISNUMBER(Regressions!L154),ROUND(Regressions!L154, 1), NA())</f>
        <v>#N/A</v>
      </c>
      <c r="L144" s="245">
        <f>IF(ISNUMBER(Regressions!M154),ROUND(Regressions!M154, 1), NA())</f>
        <v>83.2</v>
      </c>
      <c r="M144" s="347" t="e">
        <f>IF(ISNUMBER(Regressions!N154),ROUND(Regressions!N154, 1), NA())</f>
        <v>#N/A</v>
      </c>
      <c r="N144" s="244" t="e">
        <f>IF(ISNUMBER(Regressions!O154),ROUND(Regressions!O154, 1), NA())</f>
        <v>#N/A</v>
      </c>
      <c r="O144" s="348" t="e">
        <f>IF(ISNUMBER(Regressions!Q154),ROUND(Regressions!Q154, 1), NA())</f>
        <v>#N/A</v>
      </c>
      <c r="P144" s="346" t="e">
        <f>IF(ISNUMBER(Regressions!R154),ROUND(Regressions!R154, 1), NA())</f>
        <v>#N/A</v>
      </c>
      <c r="Q144" s="222">
        <f>IF(ISNUMBER(Regressions!S154),ROUND(Regressions!S154, 1), NA())</f>
        <v>61.9</v>
      </c>
      <c r="R144" s="347" t="e">
        <f>IF(ISNUMBER(Regressions!T154),ROUND(Regressions!T154, 1), NA())</f>
        <v>#N/A</v>
      </c>
      <c r="S144" s="244" t="e">
        <f>IF(ISNUMBER(Regressions!U154),ROUND(Regressions!U154, 1), NA())</f>
        <v>#N/A</v>
      </c>
    </row>
    <row xmlns:x14ac="http://schemas.microsoft.com/office/spreadsheetml/2009/9/ac" r="145" x14ac:dyDescent="0.2">
      <c r="A145" s="343" t="str">
        <f>IF(ISBLANK(Regressions!A155), " ", Regressions!A155)</f>
        <v>Paraguay</v>
      </c>
      <c r="B145" s="344">
        <f>IF(ISBLANK(Regressions!B155), " ", Regressions!B155)</f>
        <v>2017</v>
      </c>
      <c r="C145" s="349" t="str">
        <f>IF(ISBLANK(Regressions!C155), " ", Regressions!C155)</f>
        <v>Primary</v>
      </c>
      <c r="D145" s="345">
        <f>IF(ISBLANK(Regressions!D155), " ", Regressions!D155)</f>
        <v>742574</v>
      </c>
      <c r="E145" s="221" t="e">
        <f>IF(ISNUMBER(Regressions!E155),ROUND(Regressions!E155, 1), NA())</f>
        <v>#N/A</v>
      </c>
      <c r="F145" s="346">
        <f>IF(ISNUMBER(Regressions!F155),ROUND(Regressions!F155, 1), NA())</f>
        <v>94.8</v>
      </c>
      <c r="G145" s="243">
        <f>IF(ISNUMBER(Regressions!G155),ROUND(Regressions!G155, 1), NA())</f>
        <v>66.7</v>
      </c>
      <c r="H145" s="347">
        <f>IF(ISNUMBER(Regressions!H155),ROUND(Regressions!H155, 1), NA())</f>
        <v>28.1</v>
      </c>
      <c r="I145" s="244">
        <f>IF(ISNUMBER(Regressions!I155),ROUND(Regressions!I155, 1), NA())</f>
        <v>5.2</v>
      </c>
      <c r="J145" s="348" t="e">
        <f>IF(ISNUMBER(Regressions!K155),ROUND(Regressions!K155, 1), NA())</f>
        <v>#N/A</v>
      </c>
      <c r="K145" s="346" t="e">
        <f>IF(ISNUMBER(Regressions!L155),ROUND(Regressions!L155, 1), NA())</f>
        <v>#N/A</v>
      </c>
      <c r="L145" s="245">
        <f>IF(ISNUMBER(Regressions!M155),ROUND(Regressions!M155, 1), NA())</f>
        <v>85.3</v>
      </c>
      <c r="M145" s="347" t="e">
        <f>IF(ISNUMBER(Regressions!N155),ROUND(Regressions!N155, 1), NA())</f>
        <v>#N/A</v>
      </c>
      <c r="N145" s="244" t="e">
        <f>IF(ISNUMBER(Regressions!O155),ROUND(Regressions!O155, 1), NA())</f>
        <v>#N/A</v>
      </c>
      <c r="O145" s="348" t="e">
        <f>IF(ISNUMBER(Regressions!Q155),ROUND(Regressions!Q155, 1), NA())</f>
        <v>#N/A</v>
      </c>
      <c r="P145" s="346" t="e">
        <f>IF(ISNUMBER(Regressions!R155),ROUND(Regressions!R155, 1), NA())</f>
        <v>#N/A</v>
      </c>
      <c r="Q145" s="222">
        <f>IF(ISNUMBER(Regressions!S155),ROUND(Regressions!S155, 1), NA())</f>
        <v>61.9</v>
      </c>
      <c r="R145" s="347" t="e">
        <f>IF(ISNUMBER(Regressions!T155),ROUND(Regressions!T155, 1), NA())</f>
        <v>#N/A</v>
      </c>
      <c r="S145" s="244" t="e">
        <f>IF(ISNUMBER(Regressions!U155),ROUND(Regressions!U155, 1), NA())</f>
        <v>#N/A</v>
      </c>
    </row>
    <row xmlns:x14ac="http://schemas.microsoft.com/office/spreadsheetml/2009/9/ac" r="146" x14ac:dyDescent="0.2">
      <c r="A146" s="343" t="str">
        <f>IF(ISBLANK(Regressions!A156), " ", Regressions!A156)</f>
        <v>Paraguay</v>
      </c>
      <c r="B146" s="344">
        <f>IF(ISBLANK(Regressions!B156), " ", Regressions!B156)</f>
        <v>2018</v>
      </c>
      <c r="C146" s="349" t="str">
        <f>IF(ISBLANK(Regressions!C156), " ", Regressions!C156)</f>
        <v>Primary</v>
      </c>
      <c r="D146" s="345">
        <f>IF(ISBLANK(Regressions!D156), " ", Regressions!D156)</f>
        <v>744077</v>
      </c>
      <c r="E146" s="221" t="e">
        <f>IF(ISNUMBER(Regressions!E156),ROUND(Regressions!E156, 1), NA())</f>
        <v>#N/A</v>
      </c>
      <c r="F146" s="346">
        <f>IF(ISNUMBER(Regressions!F156),ROUND(Regressions!F156, 1), NA())</f>
        <v>97</v>
      </c>
      <c r="G146" s="243">
        <f>IF(ISNUMBER(Regressions!G156),ROUND(Regressions!G156, 1), NA())</f>
        <v>66.7</v>
      </c>
      <c r="H146" s="347">
        <f>IF(ISNUMBER(Regressions!H156),ROUND(Regressions!H156, 1), NA())</f>
        <v>30.3</v>
      </c>
      <c r="I146" s="244">
        <f>IF(ISNUMBER(Regressions!I156),ROUND(Regressions!I156, 1), NA())</f>
        <v>3</v>
      </c>
      <c r="J146" s="348" t="e">
        <f>IF(ISNUMBER(Regressions!K156),ROUND(Regressions!K156, 1), NA())</f>
        <v>#N/A</v>
      </c>
      <c r="K146" s="346" t="e">
        <f>IF(ISNUMBER(Regressions!L156),ROUND(Regressions!L156, 1), NA())</f>
        <v>#N/A</v>
      </c>
      <c r="L146" s="245">
        <f>IF(ISNUMBER(Regressions!M156),ROUND(Regressions!M156, 1), NA())</f>
        <v>87.5</v>
      </c>
      <c r="M146" s="347" t="e">
        <f>IF(ISNUMBER(Regressions!N156),ROUND(Regressions!N156, 1), NA())</f>
        <v>#N/A</v>
      </c>
      <c r="N146" s="244" t="e">
        <f>IF(ISNUMBER(Regressions!O156),ROUND(Regressions!O156, 1), NA())</f>
        <v>#N/A</v>
      </c>
      <c r="O146" s="348" t="e">
        <f>IF(ISNUMBER(Regressions!Q156),ROUND(Regressions!Q156, 1), NA())</f>
        <v>#N/A</v>
      </c>
      <c r="P146" s="346" t="e">
        <f>IF(ISNUMBER(Regressions!R156),ROUND(Regressions!R156, 1), NA())</f>
        <v>#N/A</v>
      </c>
      <c r="Q146" s="222">
        <f>IF(ISNUMBER(Regressions!S156),ROUND(Regressions!S156, 1), NA())</f>
        <v>61.9</v>
      </c>
      <c r="R146" s="347" t="e">
        <f>IF(ISNUMBER(Regressions!T156),ROUND(Regressions!T156, 1), NA())</f>
        <v>#N/A</v>
      </c>
      <c r="S146" s="244" t="e">
        <f>IF(ISNUMBER(Regressions!U156),ROUND(Regressions!U156, 1), NA())</f>
        <v>#N/A</v>
      </c>
    </row>
    <row xmlns:x14ac="http://schemas.microsoft.com/office/spreadsheetml/2009/9/ac" r="147" x14ac:dyDescent="0.2">
      <c r="A147" s="343" t="str">
        <f>IF(ISBLANK(Regressions!A157), " ", Regressions!A157)</f>
        <v>Paraguay</v>
      </c>
      <c r="B147" s="344">
        <f>IF(ISBLANK(Regressions!B157), " ", Regressions!B157)</f>
        <v>2019</v>
      </c>
      <c r="C147" s="349" t="str">
        <f>IF(ISBLANK(Regressions!C157), " ", Regressions!C157)</f>
        <v>Primary</v>
      </c>
      <c r="D147" s="345">
        <f>IF(ISBLANK(Regressions!D157), " ", Regressions!D157)</f>
        <v>745585</v>
      </c>
      <c r="E147" s="221" t="e">
        <f>IF(ISNUMBER(Regressions!E157),ROUND(Regressions!E157, 1), NA())</f>
        <v>#N/A</v>
      </c>
      <c r="F147" s="346">
        <f>IF(ISNUMBER(Regressions!F157),ROUND(Regressions!F157, 1), NA())</f>
        <v>99.2</v>
      </c>
      <c r="G147" s="243">
        <f>IF(ISNUMBER(Regressions!G157),ROUND(Regressions!G157, 1), NA())</f>
        <v>66.7</v>
      </c>
      <c r="H147" s="347">
        <f>IF(ISNUMBER(Regressions!H157),ROUND(Regressions!H157, 1), NA())</f>
        <v>32.5</v>
      </c>
      <c r="I147" s="244">
        <f>IF(ISNUMBER(Regressions!I157),ROUND(Regressions!I157, 1), NA())</f>
        <v>0.8</v>
      </c>
      <c r="J147" s="348" t="e">
        <f>IF(ISNUMBER(Regressions!K157),ROUND(Regressions!K157, 1), NA())</f>
        <v>#N/A</v>
      </c>
      <c r="K147" s="346" t="e">
        <f>IF(ISNUMBER(Regressions!L157),ROUND(Regressions!L157, 1), NA())</f>
        <v>#N/A</v>
      </c>
      <c r="L147" s="245">
        <f>IF(ISNUMBER(Regressions!M157),ROUND(Regressions!M157, 1), NA())</f>
        <v>89.7</v>
      </c>
      <c r="M147" s="347" t="e">
        <f>IF(ISNUMBER(Regressions!N157),ROUND(Regressions!N157, 1), NA())</f>
        <v>#N/A</v>
      </c>
      <c r="N147" s="244" t="e">
        <f>IF(ISNUMBER(Regressions!O157),ROUND(Regressions!O157, 1), NA())</f>
        <v>#N/A</v>
      </c>
      <c r="O147" s="348" t="e">
        <f>IF(ISNUMBER(Regressions!Q157),ROUND(Regressions!Q157, 1), NA())</f>
        <v>#N/A</v>
      </c>
      <c r="P147" s="346" t="e">
        <f>IF(ISNUMBER(Regressions!R157),ROUND(Regressions!R157, 1), NA())</f>
        <v>#N/A</v>
      </c>
      <c r="Q147" s="222">
        <f>IF(ISNUMBER(Regressions!S157),ROUND(Regressions!S157, 1), NA())</f>
        <v>61.9</v>
      </c>
      <c r="R147" s="347" t="e">
        <f>IF(ISNUMBER(Regressions!T157),ROUND(Regressions!T157, 1), NA())</f>
        <v>#N/A</v>
      </c>
      <c r="S147" s="244" t="e">
        <f>IF(ISNUMBER(Regressions!U157),ROUND(Regressions!U157, 1), NA())</f>
        <v>#N/A</v>
      </c>
    </row>
    <row xmlns:x14ac="http://schemas.microsoft.com/office/spreadsheetml/2009/9/ac" r="148" x14ac:dyDescent="0.2">
      <c r="A148" s="343" t="str">
        <f>IF(ISBLANK(Regressions!A158), " ", Regressions!A158)</f>
        <v>Paraguay</v>
      </c>
      <c r="B148" s="344">
        <f>IF(ISBLANK(Regressions!B158), " ", Regressions!B158)</f>
        <v>2020</v>
      </c>
      <c r="C148" s="349" t="str">
        <f>IF(ISBLANK(Regressions!C158), " ", Regressions!C158)</f>
        <v>Primary</v>
      </c>
      <c r="D148" s="345">
        <f>IF(ISBLANK(Regressions!D158), " ", Regressions!D158)</f>
        <v>749731</v>
      </c>
      <c r="E148" s="221" t="e">
        <f>IF(ISNUMBER(Regressions!E158),ROUND(Regressions!E158, 1), NA())</f>
        <v>#N/A</v>
      </c>
      <c r="F148" s="346">
        <f>IF(ISNUMBER(Regressions!F158),ROUND(Regressions!F158, 1), NA())</f>
        <v>100</v>
      </c>
      <c r="G148" s="243">
        <f>IF(ISNUMBER(Regressions!G158),ROUND(Regressions!G158, 1), NA())</f>
        <v>66.7</v>
      </c>
      <c r="H148" s="347">
        <f>IF(ISNUMBER(Regressions!H158),ROUND(Regressions!H158, 1), NA())</f>
        <v>33.299999999999997</v>
      </c>
      <c r="I148" s="244">
        <f>IF(ISNUMBER(Regressions!I158),ROUND(Regressions!I158, 1), NA())</f>
        <v>0</v>
      </c>
      <c r="J148" s="348" t="e">
        <f>IF(ISNUMBER(Regressions!K158),ROUND(Regressions!K158, 1), NA())</f>
        <v>#N/A</v>
      </c>
      <c r="K148" s="346" t="e">
        <f>IF(ISNUMBER(Regressions!L158),ROUND(Regressions!L158, 1), NA())</f>
        <v>#N/A</v>
      </c>
      <c r="L148" s="245">
        <f>IF(ISNUMBER(Regressions!M158),ROUND(Regressions!M158, 1), NA())</f>
        <v>91.9</v>
      </c>
      <c r="M148" s="347" t="e">
        <f>IF(ISNUMBER(Regressions!N158),ROUND(Regressions!N158, 1), NA())</f>
        <v>#N/A</v>
      </c>
      <c r="N148" s="244" t="e">
        <f>IF(ISNUMBER(Regressions!O158),ROUND(Regressions!O158, 1), NA())</f>
        <v>#N/A</v>
      </c>
      <c r="O148" s="348" t="e">
        <f>IF(ISNUMBER(Regressions!Q158),ROUND(Regressions!Q158, 1), NA())</f>
        <v>#N/A</v>
      </c>
      <c r="P148" s="346" t="e">
        <f>IF(ISNUMBER(Regressions!R158),ROUND(Regressions!R158, 1), NA())</f>
        <v>#N/A</v>
      </c>
      <c r="Q148" s="222">
        <f>IF(ISNUMBER(Regressions!S158),ROUND(Regressions!S158, 1), NA())</f>
        <v>61.9</v>
      </c>
      <c r="R148" s="347" t="e">
        <f>IF(ISNUMBER(Regressions!T158),ROUND(Regressions!T158, 1), NA())</f>
        <v>#N/A</v>
      </c>
      <c r="S148" s="244" t="e">
        <f>IF(ISNUMBER(Regressions!U158),ROUND(Regressions!U158, 1), NA())</f>
        <v>#N/A</v>
      </c>
    </row>
    <row xmlns:x14ac="http://schemas.microsoft.com/office/spreadsheetml/2009/9/ac" r="149" x14ac:dyDescent="0.2">
      <c r="A149" s="401" t="str">
        <f>IF(ISBLANK(Regressions!A159), " ", Regressions!A159)</f>
        <v>Paraguay</v>
      </c>
      <c r="B149" s="402">
        <f>IF(ISBLANK(Regressions!B159), " ", Regressions!B159)</f>
        <v>2021</v>
      </c>
      <c r="C149" s="403" t="str">
        <f>IF(ISBLANK(Regressions!C159), " ", Regressions!C159)</f>
        <v>Primary</v>
      </c>
      <c r="D149" s="404">
        <f>IF(ISBLANK(Regressions!D159), " ", Regressions!D159)</f>
        <v>757359</v>
      </c>
      <c r="E149" s="407" t="e">
        <f>IF(ISNUMBER(Regressions!E159),ROUND(Regressions!E159, 1), NA())</f>
        <v>#N/A</v>
      </c>
      <c r="F149" s="405">
        <f>IF(ISNUMBER(Regressions!F159),ROUND(Regressions!F159, 1), NA())</f>
        <v>100</v>
      </c>
      <c r="G149" s="408" t="e">
        <f>IF(ISNUMBER(Regressions!G159),ROUND(Regressions!G159, 1), NA())</f>
        <v>#N/A</v>
      </c>
      <c r="H149" s="406" t="e">
        <f>IF(ISNUMBER(Regressions!H159),ROUND(Regressions!H159, 1), NA())</f>
        <v>#N/A</v>
      </c>
      <c r="I149" s="409">
        <f>IF(ISNUMBER(Regressions!I159),ROUND(Regressions!I159, 1), NA())</f>
        <v>0</v>
      </c>
      <c r="J149" s="407" t="e">
        <f>IF(ISNUMBER(Regressions!K159),ROUND(Regressions!K159, 1), NA())</f>
        <v>#N/A</v>
      </c>
      <c r="K149" s="405" t="e">
        <f>IF(ISNUMBER(Regressions!L159),ROUND(Regressions!L159, 1), NA())</f>
        <v>#N/A</v>
      </c>
      <c r="L149" s="410">
        <f>IF(ISNUMBER(Regressions!M159),ROUND(Regressions!M159, 1), NA())</f>
        <v>94.1</v>
      </c>
      <c r="M149" s="406" t="e">
        <f>IF(ISNUMBER(Regressions!N159),ROUND(Regressions!N159, 1), NA())</f>
        <v>#N/A</v>
      </c>
      <c r="N149" s="409" t="e">
        <f>IF(ISNUMBER(Regressions!O159),ROUND(Regressions!O159, 1), NA())</f>
        <v>#N/A</v>
      </c>
      <c r="O149" s="407" t="e">
        <f>IF(ISNUMBER(Regressions!Q159),ROUND(Regressions!Q159, 1), NA())</f>
        <v>#N/A</v>
      </c>
      <c r="P149" s="405" t="e">
        <f>IF(ISNUMBER(Regressions!R159),ROUND(Regressions!R159, 1), NA())</f>
        <v>#N/A</v>
      </c>
      <c r="Q149" s="411" t="e">
        <f>IF(ISNUMBER(Regressions!S159),ROUND(Regressions!S159, 1), NA())</f>
        <v>#N/A</v>
      </c>
      <c r="R149" s="406" t="e">
        <f>IF(ISNUMBER(Regressions!T159),ROUND(Regressions!T159, 1), NA())</f>
        <v>#N/A</v>
      </c>
      <c r="S149" s="409" t="e">
        <f>IF(ISNUMBER(Regressions!U159),ROUND(Regressions!U159, 1), NA())</f>
        <v>#N/A</v>
      </c>
      <c r="T149" s="400"/>
      <c r="U149" s="400"/>
      <c r="V149" s="400"/>
      <c r="W149" s="400"/>
      <c r="X149" s="400"/>
      <c r="Y149" s="400"/>
      <c r="Z149" s="400"/>
      <c r="AA149" s="400"/>
      <c r="AB149" s="400"/>
      <c r="AC149" s="400"/>
    </row>
    <row xmlns:x14ac="http://schemas.microsoft.com/office/spreadsheetml/2009/9/ac" r="150" x14ac:dyDescent="0.2">
      <c r="A150" s="343" t="str">
        <f>IF(ISBLANK(Regressions!A160), " ", Regressions!A160)</f>
        <v>Paraguay</v>
      </c>
      <c r="B150" s="344">
        <f>IF(ISBLANK(Regressions!B160), " ", Regressions!B160)</f>
        <v>2022</v>
      </c>
      <c r="C150" s="349" t="str">
        <f>IF(ISBLANK(Regressions!C160), " ", Regressions!C160)</f>
        <v>Primary</v>
      </c>
      <c r="D150" s="345">
        <f>IF(ISBLANK(Regressions!D160), " ", Regressions!D160)</f>
        <v>766873</v>
      </c>
      <c r="E150" s="221" t="e">
        <f>IF(ISNUMBER(Regressions!E160),ROUND(Regressions!E160, 1), NA())</f>
        <v>#N/A</v>
      </c>
      <c r="F150" s="346">
        <f>IF(ISNUMBER(Regressions!F160),ROUND(Regressions!F160, 1), NA())</f>
        <v>100</v>
      </c>
      <c r="G150" s="243" t="e">
        <f>IF(ISNUMBER(Regressions!G160),ROUND(Regressions!G160, 1), NA())</f>
        <v>#N/A</v>
      </c>
      <c r="H150" s="347" t="e">
        <f>IF(ISNUMBER(Regressions!H160),ROUND(Regressions!H160, 1), NA())</f>
        <v>#N/A</v>
      </c>
      <c r="I150" s="244">
        <f>IF(ISNUMBER(Regressions!I160),ROUND(Regressions!I160, 1), NA())</f>
        <v>0</v>
      </c>
      <c r="J150" s="348" t="e">
        <f>IF(ISNUMBER(Regressions!K160),ROUND(Regressions!K160, 1), NA())</f>
        <v>#N/A</v>
      </c>
      <c r="K150" s="346" t="e">
        <f>IF(ISNUMBER(Regressions!L160),ROUND(Regressions!L160, 1), NA())</f>
        <v>#N/A</v>
      </c>
      <c r="L150" s="245">
        <f>IF(ISNUMBER(Regressions!M160),ROUND(Regressions!M160, 1), NA())</f>
        <v>94.1</v>
      </c>
      <c r="M150" s="347" t="e">
        <f>IF(ISNUMBER(Regressions!N160),ROUND(Regressions!N160, 1), NA())</f>
        <v>#N/A</v>
      </c>
      <c r="N150" s="244" t="e">
        <f>IF(ISNUMBER(Regressions!O160),ROUND(Regressions!O160, 1), NA())</f>
        <v>#N/A</v>
      </c>
      <c r="O150" s="348" t="e">
        <f>IF(ISNUMBER(Regressions!Q160),ROUND(Regressions!Q160, 1), NA())</f>
        <v>#N/A</v>
      </c>
      <c r="P150" s="346" t="e">
        <f>IF(ISNUMBER(Regressions!R160),ROUND(Regressions!R160, 1), NA())</f>
        <v>#N/A</v>
      </c>
      <c r="Q150" s="222" t="e">
        <f>IF(ISNUMBER(Regressions!S160),ROUND(Regressions!S160, 1), NA())</f>
        <v>#N/A</v>
      </c>
      <c r="R150" s="347" t="e">
        <f>IF(ISNUMBER(Regressions!T160),ROUND(Regressions!T160, 1), NA())</f>
        <v>#N/A</v>
      </c>
      <c r="S150" s="244" t="e">
        <f>IF(ISNUMBER(Regressions!U160),ROUND(Regressions!U160, 1), NA())</f>
        <v>#N/A</v>
      </c>
    </row>
    <row xmlns:x14ac="http://schemas.microsoft.com/office/spreadsheetml/2009/9/ac" r="151" x14ac:dyDescent="0.2">
      <c r="A151" s="350" t="str">
        <f>IF(ISBLANK(Regressions!A161), " ", Regressions!A161)</f>
        <v>Paraguay</v>
      </c>
      <c r="B151" s="351">
        <f>IF(ISBLANK(Regressions!B161), " ", Regressions!B161)</f>
        <v>2023</v>
      </c>
      <c r="C151" s="352" t="str">
        <f>IF(ISBLANK(Regressions!C161), " ", Regressions!C161)</f>
        <v>Primary</v>
      </c>
      <c r="D151" s="353">
        <f>IF(ISBLANK(Regressions!D161), " ", Regressions!D161)</f>
        <v>778160</v>
      </c>
      <c r="E151" s="354" t="e">
        <f>IF(ISNUMBER(Regressions!E161),ROUND(Regressions!E161, 1), NA())</f>
        <v>#N/A</v>
      </c>
      <c r="F151" s="355">
        <f>IF(ISNUMBER(Regressions!F161),ROUND(Regressions!F161, 1), NA())</f>
        <v>100</v>
      </c>
      <c r="G151" s="356" t="e">
        <f>IF(ISNUMBER(Regressions!G161),ROUND(Regressions!G161, 1), NA())</f>
        <v>#N/A</v>
      </c>
      <c r="H151" s="357" t="e">
        <f>IF(ISNUMBER(Regressions!H161),ROUND(Regressions!H161, 1), NA())</f>
        <v>#N/A</v>
      </c>
      <c r="I151" s="358">
        <f>IF(ISNUMBER(Regressions!I161),ROUND(Regressions!I161, 1), NA())</f>
        <v>0</v>
      </c>
      <c r="J151" s="359" t="e">
        <f>IF(ISNUMBER(Regressions!K161),ROUND(Regressions!K161, 1), NA())</f>
        <v>#N/A</v>
      </c>
      <c r="K151" s="355" t="e">
        <f>IF(ISNUMBER(Regressions!L161),ROUND(Regressions!L161, 1), NA())</f>
        <v>#N/A</v>
      </c>
      <c r="L151" s="360">
        <f>IF(ISNUMBER(Regressions!M161),ROUND(Regressions!M161, 1), NA())</f>
        <v>94.1</v>
      </c>
      <c r="M151" s="357" t="e">
        <f>IF(ISNUMBER(Regressions!N161),ROUND(Regressions!N161, 1), NA())</f>
        <v>#N/A</v>
      </c>
      <c r="N151" s="358" t="e">
        <f>IF(ISNUMBER(Regressions!O161),ROUND(Regressions!O161, 1), NA())</f>
        <v>#N/A</v>
      </c>
      <c r="O151" s="359" t="e">
        <f>IF(ISNUMBER(Regressions!Q161),ROUND(Regressions!Q161, 1), NA())</f>
        <v>#N/A</v>
      </c>
      <c r="P151" s="355" t="e">
        <f>IF(ISNUMBER(Regressions!R161),ROUND(Regressions!R161, 1), NA())</f>
        <v>#N/A</v>
      </c>
      <c r="Q151" s="361" t="e">
        <f>IF(ISNUMBER(Regressions!S161),ROUND(Regressions!S161, 1), NA())</f>
        <v>#N/A</v>
      </c>
      <c r="R151" s="357" t="e">
        <f>IF(ISNUMBER(Regressions!T161),ROUND(Regressions!T161, 1), NA())</f>
        <v>#N/A</v>
      </c>
      <c r="S151" s="358" t="e">
        <f>IF(ISNUMBER(Regressions!U161),ROUND(Regressions!U161, 1), NA())</f>
        <v>#N/A</v>
      </c>
    </row>
    <row xmlns:x14ac="http://schemas.microsoft.com/office/spreadsheetml/2009/9/ac" r="152" hidden="true" x14ac:dyDescent="0.2">
      <c r="A152" s="343" t="str">
        <f>IF(ISBLANK(Regressions!A162), " ", Regressions!A162)</f>
        <v>Paraguay</v>
      </c>
      <c r="B152" s="344">
        <f>IF(ISBLANK(Regressions!B162), " ", Regressions!B162)</f>
        <v>2024</v>
      </c>
      <c r="C152" s="349" t="str">
        <f>IF(ISBLANK(Regressions!C162), " ", Regressions!C162)</f>
        <v>Primary</v>
      </c>
      <c r="D152" s="345" t="str">
        <f>IF(ISBLANK(Regressions!D162), " ", Regressions!D162)</f>
        <v> </v>
      </c>
      <c r="E152" s="221" t="e">
        <f>IF(ISNUMBER(Regressions!E162),ROUND(Regressions!E162, 1), NA())</f>
        <v>#N/A</v>
      </c>
      <c r="F152" s="346" t="e">
        <f>IF(ISNUMBER(Regressions!F162),ROUND(Regressions!F162, 1), NA())</f>
        <v>#N/A</v>
      </c>
      <c r="G152" s="243" t="e">
        <f>IF(ISNUMBER(Regressions!G162),ROUND(Regressions!G162, 1), NA())</f>
        <v>#N/A</v>
      </c>
      <c r="H152" s="347" t="e">
        <f>IF(ISNUMBER(Regressions!H162),ROUND(Regressions!H162, 1), NA())</f>
        <v>#N/A</v>
      </c>
      <c r="I152" s="244" t="e">
        <f>IF(ISNUMBER(Regressions!I162),ROUND(Regressions!I162, 1), NA())</f>
        <v>#N/A</v>
      </c>
      <c r="J152" s="348" t="e">
        <f>IF(ISNUMBER(Regressions!K162),ROUND(Regressions!K162, 1), NA())</f>
        <v>#N/A</v>
      </c>
      <c r="K152" s="346" t="e">
        <f>IF(ISNUMBER(Regressions!L162),ROUND(Regressions!L162, 1), NA())</f>
        <v>#N/A</v>
      </c>
      <c r="L152" s="245" t="e">
        <f>IF(ISNUMBER(Regressions!M162),ROUND(Regressions!M162, 1), NA())</f>
        <v>#N/A</v>
      </c>
      <c r="M152" s="347" t="e">
        <f>IF(ISNUMBER(Regressions!N162),ROUND(Regressions!N162, 1), NA())</f>
        <v>#N/A</v>
      </c>
      <c r="N152" s="244" t="e">
        <f>IF(ISNUMBER(Regressions!O162),ROUND(Regressions!O162, 1), NA())</f>
        <v>#N/A</v>
      </c>
      <c r="O152" s="348" t="e">
        <f>IF(ISNUMBER(Regressions!Q162),ROUND(Regressions!Q162, 1), NA())</f>
        <v>#N/A</v>
      </c>
      <c r="P152" s="346" t="e">
        <f>IF(ISNUMBER(Regressions!R162),ROUND(Regressions!R162, 1), NA())</f>
        <v>#N/A</v>
      </c>
      <c r="Q152" s="222" t="e">
        <f>IF(ISNUMBER(Regressions!S162),ROUND(Regressions!S162, 1), NA())</f>
        <v>#N/A</v>
      </c>
      <c r="R152" s="347" t="e">
        <f>IF(ISNUMBER(Regressions!T162),ROUND(Regressions!T162, 1), NA())</f>
        <v>#N/A</v>
      </c>
      <c r="S152" s="244" t="e">
        <f>IF(ISNUMBER(Regressions!U162),ROUND(Regressions!U162, 1), NA())</f>
        <v>#N/A</v>
      </c>
    </row>
    <row xmlns:x14ac="http://schemas.microsoft.com/office/spreadsheetml/2009/9/ac" r="153" hidden="true" x14ac:dyDescent="0.2">
      <c r="A153" s="343" t="str">
        <f>IF(ISBLANK(Regressions!A163), " ", Regressions!A163)</f>
        <v>Paraguay</v>
      </c>
      <c r="B153" s="344">
        <f>IF(ISBLANK(Regressions!B163), " ", Regressions!B163)</f>
        <v>2025</v>
      </c>
      <c r="C153" s="349" t="str">
        <f>IF(ISBLANK(Regressions!C163), " ", Regressions!C163)</f>
        <v>Primary</v>
      </c>
      <c r="D153" s="345" t="str">
        <f>IF(ISBLANK(Regressions!D163), " ", Regressions!D163)</f>
        <v> </v>
      </c>
      <c r="E153" s="221" t="e">
        <f>IF(ISNUMBER(Regressions!E163),ROUND(Regressions!E163, 1), NA())</f>
        <v>#N/A</v>
      </c>
      <c r="F153" s="346" t="e">
        <f>IF(ISNUMBER(Regressions!F163),ROUND(Regressions!F163, 1), NA())</f>
        <v>#N/A</v>
      </c>
      <c r="G153" s="243" t="e">
        <f>IF(ISNUMBER(Regressions!G163),ROUND(Regressions!G163, 1), NA())</f>
        <v>#N/A</v>
      </c>
      <c r="H153" s="347" t="e">
        <f>IF(ISNUMBER(Regressions!H163),ROUND(Regressions!H163, 1), NA())</f>
        <v>#N/A</v>
      </c>
      <c r="I153" s="244" t="e">
        <f>IF(ISNUMBER(Regressions!I163),ROUND(Regressions!I163, 1), NA())</f>
        <v>#N/A</v>
      </c>
      <c r="J153" s="348" t="e">
        <f>IF(ISNUMBER(Regressions!K163),ROUND(Regressions!K163, 1), NA())</f>
        <v>#N/A</v>
      </c>
      <c r="K153" s="346" t="e">
        <f>IF(ISNUMBER(Regressions!L163),ROUND(Regressions!L163, 1), NA())</f>
        <v>#N/A</v>
      </c>
      <c r="L153" s="245" t="e">
        <f>IF(ISNUMBER(Regressions!M163),ROUND(Regressions!M163, 1), NA())</f>
        <v>#N/A</v>
      </c>
      <c r="M153" s="347" t="e">
        <f>IF(ISNUMBER(Regressions!N163),ROUND(Regressions!N163, 1), NA())</f>
        <v>#N/A</v>
      </c>
      <c r="N153" s="244" t="e">
        <f>IF(ISNUMBER(Regressions!O163),ROUND(Regressions!O163, 1), NA())</f>
        <v>#N/A</v>
      </c>
      <c r="O153" s="348" t="e">
        <f>IF(ISNUMBER(Regressions!Q163),ROUND(Regressions!Q163, 1), NA())</f>
        <v>#N/A</v>
      </c>
      <c r="P153" s="346" t="e">
        <f>IF(ISNUMBER(Regressions!R163),ROUND(Regressions!R163, 1), NA())</f>
        <v>#N/A</v>
      </c>
      <c r="Q153" s="222" t="e">
        <f>IF(ISNUMBER(Regressions!S163),ROUND(Regressions!S163, 1), NA())</f>
        <v>#N/A</v>
      </c>
      <c r="R153" s="347" t="e">
        <f>IF(ISNUMBER(Regressions!T163),ROUND(Regressions!T163, 1), NA())</f>
        <v>#N/A</v>
      </c>
      <c r="S153" s="244" t="e">
        <f>IF(ISNUMBER(Regressions!U163),ROUND(Regressions!U163, 1), NA())</f>
        <v>#N/A</v>
      </c>
    </row>
    <row xmlns:x14ac="http://schemas.microsoft.com/office/spreadsheetml/2009/9/ac" r="154" hidden="true" x14ac:dyDescent="0.2">
      <c r="A154" s="343" t="str">
        <f>IF(ISBLANK(Regressions!A164), " ", Regressions!A164)</f>
        <v>Paraguay</v>
      </c>
      <c r="B154" s="344">
        <f>IF(ISBLANK(Regressions!B164), " ", Regressions!B164)</f>
        <v>2026</v>
      </c>
      <c r="C154" s="349" t="str">
        <f>IF(ISBLANK(Regressions!C164), " ", Regressions!C164)</f>
        <v>Primary</v>
      </c>
      <c r="D154" s="345" t="str">
        <f>IF(ISBLANK(Regressions!D164), " ", Regressions!D164)</f>
        <v> </v>
      </c>
      <c r="E154" s="221" t="e">
        <f>IF(ISNUMBER(Regressions!E164),ROUND(Regressions!E164, 1), NA())</f>
        <v>#N/A</v>
      </c>
      <c r="F154" s="346" t="e">
        <f>IF(ISNUMBER(Regressions!F164),ROUND(Regressions!F164, 1), NA())</f>
        <v>#N/A</v>
      </c>
      <c r="G154" s="243" t="e">
        <f>IF(ISNUMBER(Regressions!G164),ROUND(Regressions!G164, 1), NA())</f>
        <v>#N/A</v>
      </c>
      <c r="H154" s="347" t="e">
        <f>IF(ISNUMBER(Regressions!H164),ROUND(Regressions!H164, 1), NA())</f>
        <v>#N/A</v>
      </c>
      <c r="I154" s="244" t="e">
        <f>IF(ISNUMBER(Regressions!I164),ROUND(Regressions!I164, 1), NA())</f>
        <v>#N/A</v>
      </c>
      <c r="J154" s="348" t="e">
        <f>IF(ISNUMBER(Regressions!K164),ROUND(Regressions!K164, 1), NA())</f>
        <v>#N/A</v>
      </c>
      <c r="K154" s="346" t="e">
        <f>IF(ISNUMBER(Regressions!L164),ROUND(Regressions!L164, 1), NA())</f>
        <v>#N/A</v>
      </c>
      <c r="L154" s="245" t="e">
        <f>IF(ISNUMBER(Regressions!M164),ROUND(Regressions!M164, 1), NA())</f>
        <v>#N/A</v>
      </c>
      <c r="M154" s="347" t="e">
        <f>IF(ISNUMBER(Regressions!N164),ROUND(Regressions!N164, 1), NA())</f>
        <v>#N/A</v>
      </c>
      <c r="N154" s="244" t="e">
        <f>IF(ISNUMBER(Regressions!O164),ROUND(Regressions!O164, 1), NA())</f>
        <v>#N/A</v>
      </c>
      <c r="O154" s="348" t="e">
        <f>IF(ISNUMBER(Regressions!Q164),ROUND(Regressions!Q164, 1), NA())</f>
        <v>#N/A</v>
      </c>
      <c r="P154" s="346" t="e">
        <f>IF(ISNUMBER(Regressions!R164),ROUND(Regressions!R164, 1), NA())</f>
        <v>#N/A</v>
      </c>
      <c r="Q154" s="222" t="e">
        <f>IF(ISNUMBER(Regressions!S164),ROUND(Regressions!S164, 1), NA())</f>
        <v>#N/A</v>
      </c>
      <c r="R154" s="347" t="e">
        <f>IF(ISNUMBER(Regressions!T164),ROUND(Regressions!T164, 1), NA())</f>
        <v>#N/A</v>
      </c>
      <c r="S154" s="244" t="e">
        <f>IF(ISNUMBER(Regressions!U164),ROUND(Regressions!U164, 1), NA())</f>
        <v>#N/A</v>
      </c>
    </row>
    <row xmlns:x14ac="http://schemas.microsoft.com/office/spreadsheetml/2009/9/ac" r="155" hidden="true" x14ac:dyDescent="0.2">
      <c r="A155" s="343" t="str">
        <f>IF(ISBLANK(Regressions!A165), " ", Regressions!A165)</f>
        <v>Paraguay</v>
      </c>
      <c r="B155" s="344">
        <f>IF(ISBLANK(Regressions!B165), " ", Regressions!B165)</f>
        <v>2027</v>
      </c>
      <c r="C155" s="349" t="str">
        <f>IF(ISBLANK(Regressions!C165), " ", Regressions!C165)</f>
        <v>Primary</v>
      </c>
      <c r="D155" s="345" t="str">
        <f>IF(ISBLANK(Regressions!D165), " ", Regressions!D165)</f>
        <v> </v>
      </c>
      <c r="E155" s="221" t="e">
        <f>IF(ISNUMBER(Regressions!E165),ROUND(Regressions!E165, 1), NA())</f>
        <v>#N/A</v>
      </c>
      <c r="F155" s="346" t="e">
        <f>IF(ISNUMBER(Regressions!F165),ROUND(Regressions!F165, 1), NA())</f>
        <v>#N/A</v>
      </c>
      <c r="G155" s="243" t="e">
        <f>IF(ISNUMBER(Regressions!G165),ROUND(Regressions!G165, 1), NA())</f>
        <v>#N/A</v>
      </c>
      <c r="H155" s="347" t="e">
        <f>IF(ISNUMBER(Regressions!H165),ROUND(Regressions!H165, 1), NA())</f>
        <v>#N/A</v>
      </c>
      <c r="I155" s="244" t="e">
        <f>IF(ISNUMBER(Regressions!I165),ROUND(Regressions!I165, 1), NA())</f>
        <v>#N/A</v>
      </c>
      <c r="J155" s="348" t="e">
        <f>IF(ISNUMBER(Regressions!K165),ROUND(Regressions!K165, 1), NA())</f>
        <v>#N/A</v>
      </c>
      <c r="K155" s="346" t="e">
        <f>IF(ISNUMBER(Regressions!L165),ROUND(Regressions!L165, 1), NA())</f>
        <v>#N/A</v>
      </c>
      <c r="L155" s="245" t="e">
        <f>IF(ISNUMBER(Regressions!M165),ROUND(Regressions!M165, 1), NA())</f>
        <v>#N/A</v>
      </c>
      <c r="M155" s="347" t="e">
        <f>IF(ISNUMBER(Regressions!N165),ROUND(Regressions!N165, 1), NA())</f>
        <v>#N/A</v>
      </c>
      <c r="N155" s="244" t="e">
        <f>IF(ISNUMBER(Regressions!O165),ROUND(Regressions!O165, 1), NA())</f>
        <v>#N/A</v>
      </c>
      <c r="O155" s="348" t="e">
        <f>IF(ISNUMBER(Regressions!Q165),ROUND(Regressions!Q165, 1), NA())</f>
        <v>#N/A</v>
      </c>
      <c r="P155" s="346" t="e">
        <f>IF(ISNUMBER(Regressions!R165),ROUND(Regressions!R165, 1), NA())</f>
        <v>#N/A</v>
      </c>
      <c r="Q155" s="222" t="e">
        <f>IF(ISNUMBER(Regressions!S165),ROUND(Regressions!S165, 1), NA())</f>
        <v>#N/A</v>
      </c>
      <c r="R155" s="347" t="e">
        <f>IF(ISNUMBER(Regressions!T165),ROUND(Regressions!T165, 1), NA())</f>
        <v>#N/A</v>
      </c>
      <c r="S155" s="244" t="e">
        <f>IF(ISNUMBER(Regressions!U165),ROUND(Regressions!U165, 1), NA())</f>
        <v>#N/A</v>
      </c>
    </row>
    <row xmlns:x14ac="http://schemas.microsoft.com/office/spreadsheetml/2009/9/ac" r="156" hidden="true" x14ac:dyDescent="0.2">
      <c r="A156" s="343" t="str">
        <f>IF(ISBLANK(Regressions!A166), " ", Regressions!A166)</f>
        <v>Paraguay</v>
      </c>
      <c r="B156" s="344">
        <f>IF(ISBLANK(Regressions!B166), " ", Regressions!B166)</f>
        <v>2028</v>
      </c>
      <c r="C156" s="349" t="str">
        <f>IF(ISBLANK(Regressions!C166), " ", Regressions!C166)</f>
        <v>Primary</v>
      </c>
      <c r="D156" s="345" t="str">
        <f>IF(ISBLANK(Regressions!D166), " ", Regressions!D166)</f>
        <v> </v>
      </c>
      <c r="E156" s="221" t="e">
        <f>IF(ISNUMBER(Regressions!E166),ROUND(Regressions!E166, 1), NA())</f>
        <v>#N/A</v>
      </c>
      <c r="F156" s="346" t="e">
        <f>IF(ISNUMBER(Regressions!F166),ROUND(Regressions!F166, 1), NA())</f>
        <v>#N/A</v>
      </c>
      <c r="G156" s="243" t="e">
        <f>IF(ISNUMBER(Regressions!G166),ROUND(Regressions!G166, 1), NA())</f>
        <v>#N/A</v>
      </c>
      <c r="H156" s="347" t="e">
        <f>IF(ISNUMBER(Regressions!H166),ROUND(Regressions!H166, 1), NA())</f>
        <v>#N/A</v>
      </c>
      <c r="I156" s="244" t="e">
        <f>IF(ISNUMBER(Regressions!I166),ROUND(Regressions!I166, 1), NA())</f>
        <v>#N/A</v>
      </c>
      <c r="J156" s="348" t="e">
        <f>IF(ISNUMBER(Regressions!K166),ROUND(Regressions!K166, 1), NA())</f>
        <v>#N/A</v>
      </c>
      <c r="K156" s="346" t="e">
        <f>IF(ISNUMBER(Regressions!L166),ROUND(Regressions!L166, 1), NA())</f>
        <v>#N/A</v>
      </c>
      <c r="L156" s="245" t="e">
        <f>IF(ISNUMBER(Regressions!M166),ROUND(Regressions!M166, 1), NA())</f>
        <v>#N/A</v>
      </c>
      <c r="M156" s="347" t="e">
        <f>IF(ISNUMBER(Regressions!N166),ROUND(Regressions!N166, 1), NA())</f>
        <v>#N/A</v>
      </c>
      <c r="N156" s="244" t="e">
        <f>IF(ISNUMBER(Regressions!O166),ROUND(Regressions!O166, 1), NA())</f>
        <v>#N/A</v>
      </c>
      <c r="O156" s="348" t="e">
        <f>IF(ISNUMBER(Regressions!Q166),ROUND(Regressions!Q166, 1), NA())</f>
        <v>#N/A</v>
      </c>
      <c r="P156" s="346" t="e">
        <f>IF(ISNUMBER(Regressions!R166),ROUND(Regressions!R166, 1), NA())</f>
        <v>#N/A</v>
      </c>
      <c r="Q156" s="222" t="e">
        <f>IF(ISNUMBER(Regressions!S166),ROUND(Regressions!S166, 1), NA())</f>
        <v>#N/A</v>
      </c>
      <c r="R156" s="347" t="e">
        <f>IF(ISNUMBER(Regressions!T166),ROUND(Regressions!T166, 1), NA())</f>
        <v>#N/A</v>
      </c>
      <c r="S156" s="244" t="e">
        <f>IF(ISNUMBER(Regressions!U166),ROUND(Regressions!U166, 1), NA())</f>
        <v>#N/A</v>
      </c>
    </row>
    <row xmlns:x14ac="http://schemas.microsoft.com/office/spreadsheetml/2009/9/ac" r="157" hidden="true" x14ac:dyDescent="0.2">
      <c r="A157" s="343" t="str">
        <f>IF(ISBLANK(Regressions!A167), " ", Regressions!A167)</f>
        <v>Paraguay</v>
      </c>
      <c r="B157" s="344">
        <f>IF(ISBLANK(Regressions!B167), " ", Regressions!B167)</f>
        <v>2029</v>
      </c>
      <c r="C157" s="349" t="str">
        <f>IF(ISBLANK(Regressions!C167), " ", Regressions!C167)</f>
        <v>Primary</v>
      </c>
      <c r="D157" s="345" t="str">
        <f>IF(ISBLANK(Regressions!D167), " ", Regressions!D167)</f>
        <v> </v>
      </c>
      <c r="E157" s="221" t="e">
        <f>IF(ISNUMBER(Regressions!E167),ROUND(Regressions!E167, 1), NA())</f>
        <v>#N/A</v>
      </c>
      <c r="F157" s="346" t="e">
        <f>IF(ISNUMBER(Regressions!F167),ROUND(Regressions!F167, 1), NA())</f>
        <v>#N/A</v>
      </c>
      <c r="G157" s="243" t="e">
        <f>IF(ISNUMBER(Regressions!G167),ROUND(Regressions!G167, 1), NA())</f>
        <v>#N/A</v>
      </c>
      <c r="H157" s="347" t="e">
        <f>IF(ISNUMBER(Regressions!H167),ROUND(Regressions!H167, 1), NA())</f>
        <v>#N/A</v>
      </c>
      <c r="I157" s="244" t="e">
        <f>IF(ISNUMBER(Regressions!I167),ROUND(Regressions!I167, 1), NA())</f>
        <v>#N/A</v>
      </c>
      <c r="J157" s="348" t="e">
        <f>IF(ISNUMBER(Regressions!K167),ROUND(Regressions!K167, 1), NA())</f>
        <v>#N/A</v>
      </c>
      <c r="K157" s="346" t="e">
        <f>IF(ISNUMBER(Regressions!L167),ROUND(Regressions!L167, 1), NA())</f>
        <v>#N/A</v>
      </c>
      <c r="L157" s="245" t="e">
        <f>IF(ISNUMBER(Regressions!M167),ROUND(Regressions!M167, 1), NA())</f>
        <v>#N/A</v>
      </c>
      <c r="M157" s="347" t="e">
        <f>IF(ISNUMBER(Regressions!N167),ROUND(Regressions!N167, 1), NA())</f>
        <v>#N/A</v>
      </c>
      <c r="N157" s="244" t="e">
        <f>IF(ISNUMBER(Regressions!O167),ROUND(Regressions!O167, 1), NA())</f>
        <v>#N/A</v>
      </c>
      <c r="O157" s="348" t="e">
        <f>IF(ISNUMBER(Regressions!Q167),ROUND(Regressions!Q167, 1), NA())</f>
        <v>#N/A</v>
      </c>
      <c r="P157" s="346" t="e">
        <f>IF(ISNUMBER(Regressions!R167),ROUND(Regressions!R167, 1), NA())</f>
        <v>#N/A</v>
      </c>
      <c r="Q157" s="222" t="e">
        <f>IF(ISNUMBER(Regressions!S167),ROUND(Regressions!S167, 1), NA())</f>
        <v>#N/A</v>
      </c>
      <c r="R157" s="347" t="e">
        <f>IF(ISNUMBER(Regressions!T167),ROUND(Regressions!T167, 1), NA())</f>
        <v>#N/A</v>
      </c>
      <c r="S157" s="244" t="e">
        <f>IF(ISNUMBER(Regressions!U167),ROUND(Regressions!U167, 1), NA())</f>
        <v>#N/A</v>
      </c>
    </row>
    <row xmlns:x14ac="http://schemas.microsoft.com/office/spreadsheetml/2009/9/ac" r="158" hidden="true" x14ac:dyDescent="0.2">
      <c r="A158" s="343" t="str">
        <f>IF(ISBLANK(Regressions!A168), " ", Regressions!A168)</f>
        <v>Paraguay</v>
      </c>
      <c r="B158" s="344">
        <f>IF(ISBLANK(Regressions!B168), " ", Regressions!B168)</f>
        <v>2030</v>
      </c>
      <c r="C158" s="349" t="str">
        <f>IF(ISBLANK(Regressions!C168), " ", Regressions!C168)</f>
        <v>Primary</v>
      </c>
      <c r="D158" s="345" t="str">
        <f>IF(ISBLANK(Regressions!D168), " ", Regressions!D168)</f>
        <v> </v>
      </c>
      <c r="E158" s="221" t="e">
        <f>IF(ISNUMBER(Regressions!E168),ROUND(Regressions!E168, 1), NA())</f>
        <v>#N/A</v>
      </c>
      <c r="F158" s="346" t="e">
        <f>IF(ISNUMBER(Regressions!F168),ROUND(Regressions!F168, 1), NA())</f>
        <v>#N/A</v>
      </c>
      <c r="G158" s="243" t="e">
        <f>IF(ISNUMBER(Regressions!G168),ROUND(Regressions!G168, 1), NA())</f>
        <v>#N/A</v>
      </c>
      <c r="H158" s="347" t="e">
        <f>IF(ISNUMBER(Regressions!H168),ROUND(Regressions!H168, 1), NA())</f>
        <v>#N/A</v>
      </c>
      <c r="I158" s="244" t="e">
        <f>IF(ISNUMBER(Regressions!I168),ROUND(Regressions!I168, 1), NA())</f>
        <v>#N/A</v>
      </c>
      <c r="J158" s="348" t="e">
        <f>IF(ISNUMBER(Regressions!K168),ROUND(Regressions!K168, 1), NA())</f>
        <v>#N/A</v>
      </c>
      <c r="K158" s="346" t="e">
        <f>IF(ISNUMBER(Regressions!L168),ROUND(Regressions!L168, 1), NA())</f>
        <v>#N/A</v>
      </c>
      <c r="L158" s="245" t="e">
        <f>IF(ISNUMBER(Regressions!M168),ROUND(Regressions!M168, 1), NA())</f>
        <v>#N/A</v>
      </c>
      <c r="M158" s="347" t="e">
        <f>IF(ISNUMBER(Regressions!N168),ROUND(Regressions!N168, 1), NA())</f>
        <v>#N/A</v>
      </c>
      <c r="N158" s="244" t="e">
        <f>IF(ISNUMBER(Regressions!O168),ROUND(Regressions!O168, 1), NA())</f>
        <v>#N/A</v>
      </c>
      <c r="O158" s="348" t="e">
        <f>IF(ISNUMBER(Regressions!Q168),ROUND(Regressions!Q168, 1), NA())</f>
        <v>#N/A</v>
      </c>
      <c r="P158" s="346" t="e">
        <f>IF(ISNUMBER(Regressions!R168),ROUND(Regressions!R168, 1), NA())</f>
        <v>#N/A</v>
      </c>
      <c r="Q158" s="222" t="e">
        <f>IF(ISNUMBER(Regressions!S168),ROUND(Regressions!S168, 1), NA())</f>
        <v>#N/A</v>
      </c>
      <c r="R158" s="347" t="e">
        <f>IF(ISNUMBER(Regressions!T168),ROUND(Regressions!T168, 1), NA())</f>
        <v>#N/A</v>
      </c>
      <c r="S158" s="244" t="e">
        <f>IF(ISNUMBER(Regressions!U168),ROUND(Regressions!U168, 1), NA())</f>
        <v>#N/A</v>
      </c>
    </row>
    <row xmlns:x14ac="http://schemas.microsoft.com/office/spreadsheetml/2009/9/ac" r="159" x14ac:dyDescent="0.2">
      <c r="A159" s="343" t="str">
        <f>IF(ISBLANK(Regressions!A169), " ", Regressions!A169)</f>
        <v>Paraguay</v>
      </c>
      <c r="B159" s="344">
        <f>IF(ISBLANK(Regressions!B169), " ", Regressions!B169)</f>
        <v>2000</v>
      </c>
      <c r="C159" s="349" t="str">
        <f>IF(ISBLANK(Regressions!C169), " ", Regressions!C169)</f>
        <v>Secondary</v>
      </c>
      <c r="D159" s="345">
        <f>IF(ISBLANK(Regressions!D169), " ", Regressions!D169)</f>
        <v>710252</v>
      </c>
      <c r="E159" s="221" t="e">
        <f>IF(ISNUMBER(Regressions!E169),ROUND(Regressions!E169, 1), NA())</f>
        <v>#N/A</v>
      </c>
      <c r="F159" s="346" t="e">
        <f>IF(ISNUMBER(Regressions!F169),ROUND(Regressions!F169, 1), NA())</f>
        <v>#N/A</v>
      </c>
      <c r="G159" s="243" t="e">
        <f>IF(ISNUMBER(Regressions!G169),ROUND(Regressions!G169, 1), NA())</f>
        <v>#N/A</v>
      </c>
      <c r="H159" s="347" t="e">
        <f>IF(ISNUMBER(Regressions!H169),ROUND(Regressions!H169, 1), NA())</f>
        <v>#N/A</v>
      </c>
      <c r="I159" s="244" t="e">
        <f>IF(ISNUMBER(Regressions!I169),ROUND(Regressions!I169, 1), NA())</f>
        <v>#N/A</v>
      </c>
      <c r="J159" s="348" t="e">
        <f>IF(ISNUMBER(Regressions!K169),ROUND(Regressions!K169, 1), NA())</f>
        <v>#N/A</v>
      </c>
      <c r="K159" s="346" t="e">
        <f>IF(ISNUMBER(Regressions!L169),ROUND(Regressions!L169, 1), NA())</f>
        <v>#N/A</v>
      </c>
      <c r="L159" s="245" t="e">
        <f>IF(ISNUMBER(Regressions!M169),ROUND(Regressions!M169, 1), NA())</f>
        <v>#N/A</v>
      </c>
      <c r="M159" s="347" t="e">
        <f>IF(ISNUMBER(Regressions!N169),ROUND(Regressions!N169, 1), NA())</f>
        <v>#N/A</v>
      </c>
      <c r="N159" s="244" t="e">
        <f>IF(ISNUMBER(Regressions!O169),ROUND(Regressions!O169, 1), NA())</f>
        <v>#N/A</v>
      </c>
      <c r="O159" s="348" t="e">
        <f>IF(ISNUMBER(Regressions!Q169),ROUND(Regressions!Q169, 1), NA())</f>
        <v>#N/A</v>
      </c>
      <c r="P159" s="346" t="e">
        <f>IF(ISNUMBER(Regressions!R169),ROUND(Regressions!R169, 1), NA())</f>
        <v>#N/A</v>
      </c>
      <c r="Q159" s="222" t="e">
        <f>IF(ISNUMBER(Regressions!S169),ROUND(Regressions!S169, 1), NA())</f>
        <v>#N/A</v>
      </c>
      <c r="R159" s="347" t="e">
        <f>IF(ISNUMBER(Regressions!T169),ROUND(Regressions!T169, 1), NA())</f>
        <v>#N/A</v>
      </c>
      <c r="S159" s="244" t="e">
        <f>IF(ISNUMBER(Regressions!U169),ROUND(Regressions!U169, 1), NA())</f>
        <v>#N/A</v>
      </c>
    </row>
    <row xmlns:x14ac="http://schemas.microsoft.com/office/spreadsheetml/2009/9/ac" r="160" x14ac:dyDescent="0.2">
      <c r="A160" s="343" t="str">
        <f>IF(ISBLANK(Regressions!A170), " ", Regressions!A170)</f>
        <v>Paraguay</v>
      </c>
      <c r="B160" s="344">
        <f>IF(ISBLANK(Regressions!B170), " ", Regressions!B170)</f>
        <v>2001</v>
      </c>
      <c r="C160" s="349" t="str">
        <f>IF(ISBLANK(Regressions!C170), " ", Regressions!C170)</f>
        <v>Secondary</v>
      </c>
      <c r="D160" s="345">
        <f>IF(ISBLANK(Regressions!D170), " ", Regressions!D170)</f>
        <v>727140</v>
      </c>
      <c r="E160" s="221" t="e">
        <f>IF(ISNUMBER(Regressions!E170),ROUND(Regressions!E170, 1), NA())</f>
        <v>#N/A</v>
      </c>
      <c r="F160" s="346" t="e">
        <f>IF(ISNUMBER(Regressions!F170),ROUND(Regressions!F170, 1), NA())</f>
        <v>#N/A</v>
      </c>
      <c r="G160" s="243" t="e">
        <f>IF(ISNUMBER(Regressions!G170),ROUND(Regressions!G170, 1), NA())</f>
        <v>#N/A</v>
      </c>
      <c r="H160" s="347" t="e">
        <f>IF(ISNUMBER(Regressions!H170),ROUND(Regressions!H170, 1), NA())</f>
        <v>#N/A</v>
      </c>
      <c r="I160" s="244" t="e">
        <f>IF(ISNUMBER(Regressions!I170),ROUND(Regressions!I170, 1), NA())</f>
        <v>#N/A</v>
      </c>
      <c r="J160" s="348" t="e">
        <f>IF(ISNUMBER(Regressions!K170),ROUND(Regressions!K170, 1), NA())</f>
        <v>#N/A</v>
      </c>
      <c r="K160" s="346" t="e">
        <f>IF(ISNUMBER(Regressions!L170),ROUND(Regressions!L170, 1), NA())</f>
        <v>#N/A</v>
      </c>
      <c r="L160" s="245" t="e">
        <f>IF(ISNUMBER(Regressions!M170),ROUND(Regressions!M170, 1), NA())</f>
        <v>#N/A</v>
      </c>
      <c r="M160" s="347" t="e">
        <f>IF(ISNUMBER(Regressions!N170),ROUND(Regressions!N170, 1), NA())</f>
        <v>#N/A</v>
      </c>
      <c r="N160" s="244" t="e">
        <f>IF(ISNUMBER(Regressions!O170),ROUND(Regressions!O170, 1), NA())</f>
        <v>#N/A</v>
      </c>
      <c r="O160" s="348" t="e">
        <f>IF(ISNUMBER(Regressions!Q170),ROUND(Regressions!Q170, 1), NA())</f>
        <v>#N/A</v>
      </c>
      <c r="P160" s="346" t="e">
        <f>IF(ISNUMBER(Regressions!R170),ROUND(Regressions!R170, 1), NA())</f>
        <v>#N/A</v>
      </c>
      <c r="Q160" s="222" t="e">
        <f>IF(ISNUMBER(Regressions!S170),ROUND(Regressions!S170, 1), NA())</f>
        <v>#N/A</v>
      </c>
      <c r="R160" s="347" t="e">
        <f>IF(ISNUMBER(Regressions!T170),ROUND(Regressions!T170, 1), NA())</f>
        <v>#N/A</v>
      </c>
      <c r="S160" s="244" t="e">
        <f>IF(ISNUMBER(Regressions!U170),ROUND(Regressions!U170, 1), NA())</f>
        <v>#N/A</v>
      </c>
    </row>
    <row xmlns:x14ac="http://schemas.microsoft.com/office/spreadsheetml/2009/9/ac" r="161" x14ac:dyDescent="0.2">
      <c r="A161" s="343" t="str">
        <f>IF(ISBLANK(Regressions!A171), " ", Regressions!A171)</f>
        <v>Paraguay</v>
      </c>
      <c r="B161" s="344">
        <f>IF(ISBLANK(Regressions!B171), " ", Regressions!B171)</f>
        <v>2002</v>
      </c>
      <c r="C161" s="349" t="str">
        <f>IF(ISBLANK(Regressions!C171), " ", Regressions!C171)</f>
        <v>Secondary</v>
      </c>
      <c r="D161" s="345">
        <f>IF(ISBLANK(Regressions!D171), " ", Regressions!D171)</f>
        <v>741304</v>
      </c>
      <c r="E161" s="221" t="e">
        <f>IF(ISNUMBER(Regressions!E171),ROUND(Regressions!E171, 1), NA())</f>
        <v>#N/A</v>
      </c>
      <c r="F161" s="346" t="e">
        <f>IF(ISNUMBER(Regressions!F171),ROUND(Regressions!F171, 1), NA())</f>
        <v>#N/A</v>
      </c>
      <c r="G161" s="243" t="e">
        <f>IF(ISNUMBER(Regressions!G171),ROUND(Regressions!G171, 1), NA())</f>
        <v>#N/A</v>
      </c>
      <c r="H161" s="347" t="e">
        <f>IF(ISNUMBER(Regressions!H171),ROUND(Regressions!H171, 1), NA())</f>
        <v>#N/A</v>
      </c>
      <c r="I161" s="244" t="e">
        <f>IF(ISNUMBER(Regressions!I171),ROUND(Regressions!I171, 1), NA())</f>
        <v>#N/A</v>
      </c>
      <c r="J161" s="348" t="e">
        <f>IF(ISNUMBER(Regressions!K171),ROUND(Regressions!K171, 1), NA())</f>
        <v>#N/A</v>
      </c>
      <c r="K161" s="346" t="e">
        <f>IF(ISNUMBER(Regressions!L171),ROUND(Regressions!L171, 1), NA())</f>
        <v>#N/A</v>
      </c>
      <c r="L161" s="245" t="e">
        <f>IF(ISNUMBER(Regressions!M171),ROUND(Regressions!M171, 1), NA())</f>
        <v>#N/A</v>
      </c>
      <c r="M161" s="347" t="e">
        <f>IF(ISNUMBER(Regressions!N171),ROUND(Regressions!N171, 1), NA())</f>
        <v>#N/A</v>
      </c>
      <c r="N161" s="244" t="e">
        <f>IF(ISNUMBER(Regressions!O171),ROUND(Regressions!O171, 1), NA())</f>
        <v>#N/A</v>
      </c>
      <c r="O161" s="348" t="e">
        <f>IF(ISNUMBER(Regressions!Q171),ROUND(Regressions!Q171, 1), NA())</f>
        <v>#N/A</v>
      </c>
      <c r="P161" s="346" t="e">
        <f>IF(ISNUMBER(Regressions!R171),ROUND(Regressions!R171, 1), NA())</f>
        <v>#N/A</v>
      </c>
      <c r="Q161" s="222" t="e">
        <f>IF(ISNUMBER(Regressions!S171),ROUND(Regressions!S171, 1), NA())</f>
        <v>#N/A</v>
      </c>
      <c r="R161" s="347" t="e">
        <f>IF(ISNUMBER(Regressions!T171),ROUND(Regressions!T171, 1), NA())</f>
        <v>#N/A</v>
      </c>
      <c r="S161" s="244" t="e">
        <f>IF(ISNUMBER(Regressions!U171),ROUND(Regressions!U171, 1), NA())</f>
        <v>#N/A</v>
      </c>
    </row>
    <row xmlns:x14ac="http://schemas.microsoft.com/office/spreadsheetml/2009/9/ac" r="162" x14ac:dyDescent="0.2">
      <c r="A162" s="343" t="str">
        <f>IF(ISBLANK(Regressions!A172), " ", Regressions!A172)</f>
        <v>Paraguay</v>
      </c>
      <c r="B162" s="344">
        <f>IF(ISBLANK(Regressions!B172), " ", Regressions!B172)</f>
        <v>2003</v>
      </c>
      <c r="C162" s="349" t="str">
        <f>IF(ISBLANK(Regressions!C172), " ", Regressions!C172)</f>
        <v>Secondary</v>
      </c>
      <c r="D162" s="345">
        <f>IF(ISBLANK(Regressions!D172), " ", Regressions!D172)</f>
        <v>753644</v>
      </c>
      <c r="E162" s="221" t="e">
        <f>IF(ISNUMBER(Regressions!E172),ROUND(Regressions!E172, 1), NA())</f>
        <v>#N/A</v>
      </c>
      <c r="F162" s="346" t="e">
        <f>IF(ISNUMBER(Regressions!F172),ROUND(Regressions!F172, 1), NA())</f>
        <v>#N/A</v>
      </c>
      <c r="G162" s="243" t="e">
        <f>IF(ISNUMBER(Regressions!G172),ROUND(Regressions!G172, 1), NA())</f>
        <v>#N/A</v>
      </c>
      <c r="H162" s="347" t="e">
        <f>IF(ISNUMBER(Regressions!H172),ROUND(Regressions!H172, 1), NA())</f>
        <v>#N/A</v>
      </c>
      <c r="I162" s="244" t="e">
        <f>IF(ISNUMBER(Regressions!I172),ROUND(Regressions!I172, 1), NA())</f>
        <v>#N/A</v>
      </c>
      <c r="J162" s="348" t="e">
        <f>IF(ISNUMBER(Regressions!K172),ROUND(Regressions!K172, 1), NA())</f>
        <v>#N/A</v>
      </c>
      <c r="K162" s="346" t="e">
        <f>IF(ISNUMBER(Regressions!L172),ROUND(Regressions!L172, 1), NA())</f>
        <v>#N/A</v>
      </c>
      <c r="L162" s="245" t="e">
        <f>IF(ISNUMBER(Regressions!M172),ROUND(Regressions!M172, 1), NA())</f>
        <v>#N/A</v>
      </c>
      <c r="M162" s="347" t="e">
        <f>IF(ISNUMBER(Regressions!N172),ROUND(Regressions!N172, 1), NA())</f>
        <v>#N/A</v>
      </c>
      <c r="N162" s="244" t="e">
        <f>IF(ISNUMBER(Regressions!O172),ROUND(Regressions!O172, 1), NA())</f>
        <v>#N/A</v>
      </c>
      <c r="O162" s="348" t="e">
        <f>IF(ISNUMBER(Regressions!Q172),ROUND(Regressions!Q172, 1), NA())</f>
        <v>#N/A</v>
      </c>
      <c r="P162" s="346" t="e">
        <f>IF(ISNUMBER(Regressions!R172),ROUND(Regressions!R172, 1), NA())</f>
        <v>#N/A</v>
      </c>
      <c r="Q162" s="222" t="e">
        <f>IF(ISNUMBER(Regressions!S172),ROUND(Regressions!S172, 1), NA())</f>
        <v>#N/A</v>
      </c>
      <c r="R162" s="347" t="e">
        <f>IF(ISNUMBER(Regressions!T172),ROUND(Regressions!T172, 1), NA())</f>
        <v>#N/A</v>
      </c>
      <c r="S162" s="244" t="e">
        <f>IF(ISNUMBER(Regressions!U172),ROUND(Regressions!U172, 1), NA())</f>
        <v>#N/A</v>
      </c>
    </row>
    <row xmlns:x14ac="http://schemas.microsoft.com/office/spreadsheetml/2009/9/ac" r="163" x14ac:dyDescent="0.2">
      <c r="A163" s="343" t="str">
        <f>IF(ISBLANK(Regressions!A173), " ", Regressions!A173)</f>
        <v>Paraguay</v>
      </c>
      <c r="B163" s="344">
        <f>IF(ISBLANK(Regressions!B173), " ", Regressions!B173)</f>
        <v>2004</v>
      </c>
      <c r="C163" s="349" t="str">
        <f>IF(ISBLANK(Regressions!C173), " ", Regressions!C173)</f>
        <v>Secondary</v>
      </c>
      <c r="D163" s="345">
        <f>IF(ISBLANK(Regressions!D173), " ", Regressions!D173)</f>
        <v>760674</v>
      </c>
      <c r="E163" s="221" t="e">
        <f>IF(ISNUMBER(Regressions!E173),ROUND(Regressions!E173, 1), NA())</f>
        <v>#N/A</v>
      </c>
      <c r="F163" s="346" t="e">
        <f>IF(ISNUMBER(Regressions!F173),ROUND(Regressions!F173, 1), NA())</f>
        <v>#N/A</v>
      </c>
      <c r="G163" s="243" t="e">
        <f>IF(ISNUMBER(Regressions!G173),ROUND(Regressions!G173, 1), NA())</f>
        <v>#N/A</v>
      </c>
      <c r="H163" s="347" t="e">
        <f>IF(ISNUMBER(Regressions!H173),ROUND(Regressions!H173, 1), NA())</f>
        <v>#N/A</v>
      </c>
      <c r="I163" s="244" t="e">
        <f>IF(ISNUMBER(Regressions!I173),ROUND(Regressions!I173, 1), NA())</f>
        <v>#N/A</v>
      </c>
      <c r="J163" s="348" t="e">
        <f>IF(ISNUMBER(Regressions!K173),ROUND(Regressions!K173, 1), NA())</f>
        <v>#N/A</v>
      </c>
      <c r="K163" s="346" t="e">
        <f>IF(ISNUMBER(Regressions!L173),ROUND(Regressions!L173, 1), NA())</f>
        <v>#N/A</v>
      </c>
      <c r="L163" s="245" t="e">
        <f>IF(ISNUMBER(Regressions!M173),ROUND(Regressions!M173, 1), NA())</f>
        <v>#N/A</v>
      </c>
      <c r="M163" s="347" t="e">
        <f>IF(ISNUMBER(Regressions!N173),ROUND(Regressions!N173, 1), NA())</f>
        <v>#N/A</v>
      </c>
      <c r="N163" s="244" t="e">
        <f>IF(ISNUMBER(Regressions!O173),ROUND(Regressions!O173, 1), NA())</f>
        <v>#N/A</v>
      </c>
      <c r="O163" s="348" t="e">
        <f>IF(ISNUMBER(Regressions!Q173),ROUND(Regressions!Q173, 1), NA())</f>
        <v>#N/A</v>
      </c>
      <c r="P163" s="346" t="e">
        <f>IF(ISNUMBER(Regressions!R173),ROUND(Regressions!R173, 1), NA())</f>
        <v>#N/A</v>
      </c>
      <c r="Q163" s="222" t="e">
        <f>IF(ISNUMBER(Regressions!S173),ROUND(Regressions!S173, 1), NA())</f>
        <v>#N/A</v>
      </c>
      <c r="R163" s="347" t="e">
        <f>IF(ISNUMBER(Regressions!T173),ROUND(Regressions!T173, 1), NA())</f>
        <v>#N/A</v>
      </c>
      <c r="S163" s="244" t="e">
        <f>IF(ISNUMBER(Regressions!U173),ROUND(Regressions!U173, 1), NA())</f>
        <v>#N/A</v>
      </c>
    </row>
    <row xmlns:x14ac="http://schemas.microsoft.com/office/spreadsheetml/2009/9/ac" r="164" x14ac:dyDescent="0.2">
      <c r="A164" s="343" t="str">
        <f>IF(ISBLANK(Regressions!A174), " ", Regressions!A174)</f>
        <v>Paraguay</v>
      </c>
      <c r="B164" s="344">
        <f>IF(ISBLANK(Regressions!B174), " ", Regressions!B174)</f>
        <v>2005</v>
      </c>
      <c r="C164" s="349" t="str">
        <f>IF(ISBLANK(Regressions!C174), " ", Regressions!C174)</f>
        <v>Secondary</v>
      </c>
      <c r="D164" s="345">
        <f>IF(ISBLANK(Regressions!D174), " ", Regressions!D174)</f>
        <v>766108</v>
      </c>
      <c r="E164" s="221" t="e">
        <f>IF(ISNUMBER(Regressions!E174),ROUND(Regressions!E174, 1), NA())</f>
        <v>#N/A</v>
      </c>
      <c r="F164" s="346" t="e">
        <f>IF(ISNUMBER(Regressions!F174),ROUND(Regressions!F174, 1), NA())</f>
        <v>#N/A</v>
      </c>
      <c r="G164" s="243" t="e">
        <f>IF(ISNUMBER(Regressions!G174),ROUND(Regressions!G174, 1), NA())</f>
        <v>#N/A</v>
      </c>
      <c r="H164" s="347" t="e">
        <f>IF(ISNUMBER(Regressions!H174),ROUND(Regressions!H174, 1), NA())</f>
        <v>#N/A</v>
      </c>
      <c r="I164" s="244" t="e">
        <f>IF(ISNUMBER(Regressions!I174),ROUND(Regressions!I174, 1), NA())</f>
        <v>#N/A</v>
      </c>
      <c r="J164" s="348" t="e">
        <f>IF(ISNUMBER(Regressions!K174),ROUND(Regressions!K174, 1), NA())</f>
        <v>#N/A</v>
      </c>
      <c r="K164" s="346" t="e">
        <f>IF(ISNUMBER(Regressions!L174),ROUND(Regressions!L174, 1), NA())</f>
        <v>#N/A</v>
      </c>
      <c r="L164" s="245" t="e">
        <f>IF(ISNUMBER(Regressions!M174),ROUND(Regressions!M174, 1), NA())</f>
        <v>#N/A</v>
      </c>
      <c r="M164" s="347" t="e">
        <f>IF(ISNUMBER(Regressions!N174),ROUND(Regressions!N174, 1), NA())</f>
        <v>#N/A</v>
      </c>
      <c r="N164" s="244" t="e">
        <f>IF(ISNUMBER(Regressions!O174),ROUND(Regressions!O174, 1), NA())</f>
        <v>#N/A</v>
      </c>
      <c r="O164" s="348" t="e">
        <f>IF(ISNUMBER(Regressions!Q174),ROUND(Regressions!Q174, 1), NA())</f>
        <v>#N/A</v>
      </c>
      <c r="P164" s="346" t="e">
        <f>IF(ISNUMBER(Regressions!R174),ROUND(Regressions!R174, 1), NA())</f>
        <v>#N/A</v>
      </c>
      <c r="Q164" s="222" t="e">
        <f>IF(ISNUMBER(Regressions!S174),ROUND(Regressions!S174, 1), NA())</f>
        <v>#N/A</v>
      </c>
      <c r="R164" s="347" t="e">
        <f>IF(ISNUMBER(Regressions!T174),ROUND(Regressions!T174, 1), NA())</f>
        <v>#N/A</v>
      </c>
      <c r="S164" s="244" t="e">
        <f>IF(ISNUMBER(Regressions!U174),ROUND(Regressions!U174, 1), NA())</f>
        <v>#N/A</v>
      </c>
    </row>
    <row xmlns:x14ac="http://schemas.microsoft.com/office/spreadsheetml/2009/9/ac" r="165" x14ac:dyDescent="0.2">
      <c r="A165" s="343" t="str">
        <f>IF(ISBLANK(Regressions!A175), " ", Regressions!A175)</f>
        <v>Paraguay</v>
      </c>
      <c r="B165" s="344">
        <f>IF(ISBLANK(Regressions!B175), " ", Regressions!B175)</f>
        <v>2006</v>
      </c>
      <c r="C165" s="349" t="str">
        <f>IF(ISBLANK(Regressions!C175), " ", Regressions!C175)</f>
        <v>Secondary</v>
      </c>
      <c r="D165" s="345">
        <f>IF(ISBLANK(Regressions!D175), " ", Regressions!D175)</f>
        <v>769610</v>
      </c>
      <c r="E165" s="221" t="e">
        <f>IF(ISNUMBER(Regressions!E175),ROUND(Regressions!E175, 1), NA())</f>
        <v>#N/A</v>
      </c>
      <c r="F165" s="346" t="e">
        <f>IF(ISNUMBER(Regressions!F175),ROUND(Regressions!F175, 1), NA())</f>
        <v>#N/A</v>
      </c>
      <c r="G165" s="243" t="e">
        <f>IF(ISNUMBER(Regressions!G175),ROUND(Regressions!G175, 1), NA())</f>
        <v>#N/A</v>
      </c>
      <c r="H165" s="347" t="e">
        <f>IF(ISNUMBER(Regressions!H175),ROUND(Regressions!H175, 1), NA())</f>
        <v>#N/A</v>
      </c>
      <c r="I165" s="244" t="e">
        <f>IF(ISNUMBER(Regressions!I175),ROUND(Regressions!I175, 1), NA())</f>
        <v>#N/A</v>
      </c>
      <c r="J165" s="348" t="e">
        <f>IF(ISNUMBER(Regressions!K175),ROUND(Regressions!K175, 1), NA())</f>
        <v>#N/A</v>
      </c>
      <c r="K165" s="346" t="e">
        <f>IF(ISNUMBER(Regressions!L175),ROUND(Regressions!L175, 1), NA())</f>
        <v>#N/A</v>
      </c>
      <c r="L165" s="245" t="e">
        <f>IF(ISNUMBER(Regressions!M175),ROUND(Regressions!M175, 1), NA())</f>
        <v>#N/A</v>
      </c>
      <c r="M165" s="347" t="e">
        <f>IF(ISNUMBER(Regressions!N175),ROUND(Regressions!N175, 1), NA())</f>
        <v>#N/A</v>
      </c>
      <c r="N165" s="244" t="e">
        <f>IF(ISNUMBER(Regressions!O175),ROUND(Regressions!O175, 1), NA())</f>
        <v>#N/A</v>
      </c>
      <c r="O165" s="348" t="e">
        <f>IF(ISNUMBER(Regressions!Q175),ROUND(Regressions!Q175, 1), NA())</f>
        <v>#N/A</v>
      </c>
      <c r="P165" s="346" t="e">
        <f>IF(ISNUMBER(Regressions!R175),ROUND(Regressions!R175, 1), NA())</f>
        <v>#N/A</v>
      </c>
      <c r="Q165" s="222" t="e">
        <f>IF(ISNUMBER(Regressions!S175),ROUND(Regressions!S175, 1), NA())</f>
        <v>#N/A</v>
      </c>
      <c r="R165" s="347" t="e">
        <f>IF(ISNUMBER(Regressions!T175),ROUND(Regressions!T175, 1), NA())</f>
        <v>#N/A</v>
      </c>
      <c r="S165" s="244" t="e">
        <f>IF(ISNUMBER(Regressions!U175),ROUND(Regressions!U175, 1), NA())</f>
        <v>#N/A</v>
      </c>
    </row>
    <row xmlns:x14ac="http://schemas.microsoft.com/office/spreadsheetml/2009/9/ac" r="166" x14ac:dyDescent="0.2">
      <c r="A166" s="343" t="str">
        <f>IF(ISBLANK(Regressions!A176), " ", Regressions!A176)</f>
        <v>Paraguay</v>
      </c>
      <c r="B166" s="344">
        <f>IF(ISBLANK(Regressions!B176), " ", Regressions!B176)</f>
        <v>2007</v>
      </c>
      <c r="C166" s="349" t="str">
        <f>IF(ISBLANK(Regressions!C176), " ", Regressions!C176)</f>
        <v>Secondary</v>
      </c>
      <c r="D166" s="345">
        <f>IF(ISBLANK(Regressions!D176), " ", Regressions!D176)</f>
        <v>771126</v>
      </c>
      <c r="E166" s="221" t="e">
        <f>IF(ISNUMBER(Regressions!E176),ROUND(Regressions!E176, 1), NA())</f>
        <v>#N/A</v>
      </c>
      <c r="F166" s="346" t="e">
        <f>IF(ISNUMBER(Regressions!F176),ROUND(Regressions!F176, 1), NA())</f>
        <v>#N/A</v>
      </c>
      <c r="G166" s="243" t="e">
        <f>IF(ISNUMBER(Regressions!G176),ROUND(Regressions!G176, 1), NA())</f>
        <v>#N/A</v>
      </c>
      <c r="H166" s="347" t="e">
        <f>IF(ISNUMBER(Regressions!H176),ROUND(Regressions!H176, 1), NA())</f>
        <v>#N/A</v>
      </c>
      <c r="I166" s="244" t="e">
        <f>IF(ISNUMBER(Regressions!I176),ROUND(Regressions!I176, 1), NA())</f>
        <v>#N/A</v>
      </c>
      <c r="J166" s="348" t="e">
        <f>IF(ISNUMBER(Regressions!K176),ROUND(Regressions!K176, 1), NA())</f>
        <v>#N/A</v>
      </c>
      <c r="K166" s="346" t="e">
        <f>IF(ISNUMBER(Regressions!L176),ROUND(Regressions!L176, 1), NA())</f>
        <v>#N/A</v>
      </c>
      <c r="L166" s="245" t="e">
        <f>IF(ISNUMBER(Regressions!M176),ROUND(Regressions!M176, 1), NA())</f>
        <v>#N/A</v>
      </c>
      <c r="M166" s="347" t="e">
        <f>IF(ISNUMBER(Regressions!N176),ROUND(Regressions!N176, 1), NA())</f>
        <v>#N/A</v>
      </c>
      <c r="N166" s="244" t="e">
        <f>IF(ISNUMBER(Regressions!O176),ROUND(Regressions!O176, 1), NA())</f>
        <v>#N/A</v>
      </c>
      <c r="O166" s="348" t="e">
        <f>IF(ISNUMBER(Regressions!Q176),ROUND(Regressions!Q176, 1), NA())</f>
        <v>#N/A</v>
      </c>
      <c r="P166" s="346" t="e">
        <f>IF(ISNUMBER(Regressions!R176),ROUND(Regressions!R176, 1), NA())</f>
        <v>#N/A</v>
      </c>
      <c r="Q166" s="222" t="e">
        <f>IF(ISNUMBER(Regressions!S176),ROUND(Regressions!S176, 1), NA())</f>
        <v>#N/A</v>
      </c>
      <c r="R166" s="347" t="e">
        <f>IF(ISNUMBER(Regressions!T176),ROUND(Regressions!T176, 1), NA())</f>
        <v>#N/A</v>
      </c>
      <c r="S166" s="244" t="e">
        <f>IF(ISNUMBER(Regressions!U176),ROUND(Regressions!U176, 1), NA())</f>
        <v>#N/A</v>
      </c>
    </row>
    <row xmlns:x14ac="http://schemas.microsoft.com/office/spreadsheetml/2009/9/ac" r="167" x14ac:dyDescent="0.2">
      <c r="A167" s="343" t="str">
        <f>IF(ISBLANK(Regressions!A177), " ", Regressions!A177)</f>
        <v>Paraguay</v>
      </c>
      <c r="B167" s="344">
        <f>IF(ISBLANK(Regressions!B177), " ", Regressions!B177)</f>
        <v>2008</v>
      </c>
      <c r="C167" s="349" t="str">
        <f>IF(ISBLANK(Regressions!C177), " ", Regressions!C177)</f>
        <v>Secondary</v>
      </c>
      <c r="D167" s="345">
        <f>IF(ISBLANK(Regressions!D177), " ", Regressions!D177)</f>
        <v>771273</v>
      </c>
      <c r="E167" s="221" t="e">
        <f>IF(ISNUMBER(Regressions!E177),ROUND(Regressions!E177, 1), NA())</f>
        <v>#N/A</v>
      </c>
      <c r="F167" s="346" t="e">
        <f>IF(ISNUMBER(Regressions!F177),ROUND(Regressions!F177, 1), NA())</f>
        <v>#N/A</v>
      </c>
      <c r="G167" s="243" t="e">
        <f>IF(ISNUMBER(Regressions!G177),ROUND(Regressions!G177, 1), NA())</f>
        <v>#N/A</v>
      </c>
      <c r="H167" s="347" t="e">
        <f>IF(ISNUMBER(Regressions!H177),ROUND(Regressions!H177, 1), NA())</f>
        <v>#N/A</v>
      </c>
      <c r="I167" s="244" t="e">
        <f>IF(ISNUMBER(Regressions!I177),ROUND(Regressions!I177, 1), NA())</f>
        <v>#N/A</v>
      </c>
      <c r="J167" s="348" t="e">
        <f>IF(ISNUMBER(Regressions!K177),ROUND(Regressions!K177, 1), NA())</f>
        <v>#N/A</v>
      </c>
      <c r="K167" s="346" t="e">
        <f>IF(ISNUMBER(Regressions!L177),ROUND(Regressions!L177, 1), NA())</f>
        <v>#N/A</v>
      </c>
      <c r="L167" s="245" t="e">
        <f>IF(ISNUMBER(Regressions!M177),ROUND(Regressions!M177, 1), NA())</f>
        <v>#N/A</v>
      </c>
      <c r="M167" s="347" t="e">
        <f>IF(ISNUMBER(Regressions!N177),ROUND(Regressions!N177, 1), NA())</f>
        <v>#N/A</v>
      </c>
      <c r="N167" s="244" t="e">
        <f>IF(ISNUMBER(Regressions!O177),ROUND(Regressions!O177, 1), NA())</f>
        <v>#N/A</v>
      </c>
      <c r="O167" s="348" t="e">
        <f>IF(ISNUMBER(Regressions!Q177),ROUND(Regressions!Q177, 1), NA())</f>
        <v>#N/A</v>
      </c>
      <c r="P167" s="346" t="e">
        <f>IF(ISNUMBER(Regressions!R177),ROUND(Regressions!R177, 1), NA())</f>
        <v>#N/A</v>
      </c>
      <c r="Q167" s="222" t="e">
        <f>IF(ISNUMBER(Regressions!S177),ROUND(Regressions!S177, 1), NA())</f>
        <v>#N/A</v>
      </c>
      <c r="R167" s="347" t="e">
        <f>IF(ISNUMBER(Regressions!T177),ROUND(Regressions!T177, 1), NA())</f>
        <v>#N/A</v>
      </c>
      <c r="S167" s="244" t="e">
        <f>IF(ISNUMBER(Regressions!U177),ROUND(Regressions!U177, 1), NA())</f>
        <v>#N/A</v>
      </c>
    </row>
    <row xmlns:x14ac="http://schemas.microsoft.com/office/spreadsheetml/2009/9/ac" r="168" x14ac:dyDescent="0.2">
      <c r="A168" s="343" t="str">
        <f>IF(ISBLANK(Regressions!A178), " ", Regressions!A178)</f>
        <v>Paraguay</v>
      </c>
      <c r="B168" s="344">
        <f>IF(ISBLANK(Regressions!B178), " ", Regressions!B178)</f>
        <v>2009</v>
      </c>
      <c r="C168" s="349" t="str">
        <f>IF(ISBLANK(Regressions!C178), " ", Regressions!C178)</f>
        <v>Secondary</v>
      </c>
      <c r="D168" s="345">
        <f>IF(ISBLANK(Regressions!D178), " ", Regressions!D178)</f>
        <v>769959</v>
      </c>
      <c r="E168" s="221" t="e">
        <f>IF(ISNUMBER(Regressions!E178),ROUND(Regressions!E178, 1), NA())</f>
        <v>#N/A</v>
      </c>
      <c r="F168" s="346" t="e">
        <f>IF(ISNUMBER(Regressions!F178),ROUND(Regressions!F178, 1), NA())</f>
        <v>#N/A</v>
      </c>
      <c r="G168" s="243" t="e">
        <f>IF(ISNUMBER(Regressions!G178),ROUND(Regressions!G178, 1), NA())</f>
        <v>#N/A</v>
      </c>
      <c r="H168" s="347" t="e">
        <f>IF(ISNUMBER(Regressions!H178),ROUND(Regressions!H178, 1), NA())</f>
        <v>#N/A</v>
      </c>
      <c r="I168" s="244" t="e">
        <f>IF(ISNUMBER(Regressions!I178),ROUND(Regressions!I178, 1), NA())</f>
        <v>#N/A</v>
      </c>
      <c r="J168" s="348" t="e">
        <f>IF(ISNUMBER(Regressions!K178),ROUND(Regressions!K178, 1), NA())</f>
        <v>#N/A</v>
      </c>
      <c r="K168" s="346" t="e">
        <f>IF(ISNUMBER(Regressions!L178),ROUND(Regressions!L178, 1), NA())</f>
        <v>#N/A</v>
      </c>
      <c r="L168" s="245" t="e">
        <f>IF(ISNUMBER(Regressions!M178),ROUND(Regressions!M178, 1), NA())</f>
        <v>#N/A</v>
      </c>
      <c r="M168" s="347" t="e">
        <f>IF(ISNUMBER(Regressions!N178),ROUND(Regressions!N178, 1), NA())</f>
        <v>#N/A</v>
      </c>
      <c r="N168" s="244" t="e">
        <f>IF(ISNUMBER(Regressions!O178),ROUND(Regressions!O178, 1), NA())</f>
        <v>#N/A</v>
      </c>
      <c r="O168" s="348" t="e">
        <f>IF(ISNUMBER(Regressions!Q178),ROUND(Regressions!Q178, 1), NA())</f>
        <v>#N/A</v>
      </c>
      <c r="P168" s="346" t="e">
        <f>IF(ISNUMBER(Regressions!R178),ROUND(Regressions!R178, 1), NA())</f>
        <v>#N/A</v>
      </c>
      <c r="Q168" s="222" t="e">
        <f>IF(ISNUMBER(Regressions!S178),ROUND(Regressions!S178, 1), NA())</f>
        <v>#N/A</v>
      </c>
      <c r="R168" s="347" t="e">
        <f>IF(ISNUMBER(Regressions!T178),ROUND(Regressions!T178, 1), NA())</f>
        <v>#N/A</v>
      </c>
      <c r="S168" s="244" t="e">
        <f>IF(ISNUMBER(Regressions!U178),ROUND(Regressions!U178, 1), NA())</f>
        <v>#N/A</v>
      </c>
    </row>
    <row xmlns:x14ac="http://schemas.microsoft.com/office/spreadsheetml/2009/9/ac" r="169" x14ac:dyDescent="0.2">
      <c r="A169" s="343" t="str">
        <f>IF(ISBLANK(Regressions!A179), " ", Regressions!A179)</f>
        <v>Paraguay</v>
      </c>
      <c r="B169" s="344">
        <f>IF(ISBLANK(Regressions!B179), " ", Regressions!B179)</f>
        <v>2010</v>
      </c>
      <c r="C169" s="349" t="str">
        <f>IF(ISBLANK(Regressions!C179), " ", Regressions!C179)</f>
        <v>Secondary</v>
      </c>
      <c r="D169" s="345">
        <f>IF(ISBLANK(Regressions!D179), " ", Regressions!D179)</f>
        <v>767868</v>
      </c>
      <c r="E169" s="221" t="e">
        <f>IF(ISNUMBER(Regressions!E179),ROUND(Regressions!E179, 1), NA())</f>
        <v>#N/A</v>
      </c>
      <c r="F169" s="346" t="e">
        <f>IF(ISNUMBER(Regressions!F179),ROUND(Regressions!F179, 1), NA())</f>
        <v>#N/A</v>
      </c>
      <c r="G169" s="243" t="e">
        <f>IF(ISNUMBER(Regressions!G179),ROUND(Regressions!G179, 1), NA())</f>
        <v>#N/A</v>
      </c>
      <c r="H169" s="347" t="e">
        <f>IF(ISNUMBER(Regressions!H179),ROUND(Regressions!H179, 1), NA())</f>
        <v>#N/A</v>
      </c>
      <c r="I169" s="244" t="e">
        <f>IF(ISNUMBER(Regressions!I179),ROUND(Regressions!I179, 1), NA())</f>
        <v>#N/A</v>
      </c>
      <c r="J169" s="348" t="e">
        <f>IF(ISNUMBER(Regressions!K179),ROUND(Regressions!K179, 1), NA())</f>
        <v>#N/A</v>
      </c>
      <c r="K169" s="346" t="e">
        <f>IF(ISNUMBER(Regressions!L179),ROUND(Regressions!L179, 1), NA())</f>
        <v>#N/A</v>
      </c>
      <c r="L169" s="245" t="e">
        <f>IF(ISNUMBER(Regressions!M179),ROUND(Regressions!M179, 1), NA())</f>
        <v>#N/A</v>
      </c>
      <c r="M169" s="347" t="e">
        <f>IF(ISNUMBER(Regressions!N179),ROUND(Regressions!N179, 1), NA())</f>
        <v>#N/A</v>
      </c>
      <c r="N169" s="244" t="e">
        <f>IF(ISNUMBER(Regressions!O179),ROUND(Regressions!O179, 1), NA())</f>
        <v>#N/A</v>
      </c>
      <c r="O169" s="348" t="e">
        <f>IF(ISNUMBER(Regressions!Q179),ROUND(Regressions!Q179, 1), NA())</f>
        <v>#N/A</v>
      </c>
      <c r="P169" s="346" t="e">
        <f>IF(ISNUMBER(Regressions!R179),ROUND(Regressions!R179, 1), NA())</f>
        <v>#N/A</v>
      </c>
      <c r="Q169" s="222" t="e">
        <f>IF(ISNUMBER(Regressions!S179),ROUND(Regressions!S179, 1), NA())</f>
        <v>#N/A</v>
      </c>
      <c r="R169" s="347" t="e">
        <f>IF(ISNUMBER(Regressions!T179),ROUND(Regressions!T179, 1), NA())</f>
        <v>#N/A</v>
      </c>
      <c r="S169" s="244" t="e">
        <f>IF(ISNUMBER(Regressions!U179),ROUND(Regressions!U179, 1), NA())</f>
        <v>#N/A</v>
      </c>
    </row>
    <row xmlns:x14ac="http://schemas.microsoft.com/office/spreadsheetml/2009/9/ac" r="170" x14ac:dyDescent="0.2">
      <c r="A170" s="343" t="str">
        <f>IF(ISBLANK(Regressions!A180), " ", Regressions!A180)</f>
        <v>Paraguay</v>
      </c>
      <c r="B170" s="344">
        <f>IF(ISBLANK(Regressions!B180), " ", Regressions!B180)</f>
        <v>2011</v>
      </c>
      <c r="C170" s="349" t="str">
        <f>IF(ISBLANK(Regressions!C180), " ", Regressions!C180)</f>
        <v>Secondary</v>
      </c>
      <c r="D170" s="345">
        <f>IF(ISBLANK(Regressions!D180), " ", Regressions!D180)</f>
        <v>766566</v>
      </c>
      <c r="E170" s="221" t="e">
        <f>IF(ISNUMBER(Regressions!E180),ROUND(Regressions!E180, 1), NA())</f>
        <v>#N/A</v>
      </c>
      <c r="F170" s="346" t="e">
        <f>IF(ISNUMBER(Regressions!F180),ROUND(Regressions!F180, 1), NA())</f>
        <v>#N/A</v>
      </c>
      <c r="G170" s="243" t="e">
        <f>IF(ISNUMBER(Regressions!G180),ROUND(Regressions!G180, 1), NA())</f>
        <v>#N/A</v>
      </c>
      <c r="H170" s="347" t="e">
        <f>IF(ISNUMBER(Regressions!H180),ROUND(Regressions!H180, 1), NA())</f>
        <v>#N/A</v>
      </c>
      <c r="I170" s="244" t="e">
        <f>IF(ISNUMBER(Regressions!I180),ROUND(Regressions!I180, 1), NA())</f>
        <v>#N/A</v>
      </c>
      <c r="J170" s="348" t="e">
        <f>IF(ISNUMBER(Regressions!K180),ROUND(Regressions!K180, 1), NA())</f>
        <v>#N/A</v>
      </c>
      <c r="K170" s="346" t="e">
        <f>IF(ISNUMBER(Regressions!L180),ROUND(Regressions!L180, 1), NA())</f>
        <v>#N/A</v>
      </c>
      <c r="L170" s="245" t="e">
        <f>IF(ISNUMBER(Regressions!M180),ROUND(Regressions!M180, 1), NA())</f>
        <v>#N/A</v>
      </c>
      <c r="M170" s="347" t="e">
        <f>IF(ISNUMBER(Regressions!N180),ROUND(Regressions!N180, 1), NA())</f>
        <v>#N/A</v>
      </c>
      <c r="N170" s="244" t="e">
        <f>IF(ISNUMBER(Regressions!O180),ROUND(Regressions!O180, 1), NA())</f>
        <v>#N/A</v>
      </c>
      <c r="O170" s="348" t="e">
        <f>IF(ISNUMBER(Regressions!Q180),ROUND(Regressions!Q180, 1), NA())</f>
        <v>#N/A</v>
      </c>
      <c r="P170" s="346" t="e">
        <f>IF(ISNUMBER(Regressions!R180),ROUND(Regressions!R180, 1), NA())</f>
        <v>#N/A</v>
      </c>
      <c r="Q170" s="222" t="e">
        <f>IF(ISNUMBER(Regressions!S180),ROUND(Regressions!S180, 1), NA())</f>
        <v>#N/A</v>
      </c>
      <c r="R170" s="347" t="e">
        <f>IF(ISNUMBER(Regressions!T180),ROUND(Regressions!T180, 1), NA())</f>
        <v>#N/A</v>
      </c>
      <c r="S170" s="244" t="e">
        <f>IF(ISNUMBER(Regressions!U180),ROUND(Regressions!U180, 1), NA())</f>
        <v>#N/A</v>
      </c>
    </row>
    <row xmlns:x14ac="http://schemas.microsoft.com/office/spreadsheetml/2009/9/ac" r="171" x14ac:dyDescent="0.2">
      <c r="A171" s="343" t="str">
        <f>IF(ISBLANK(Regressions!A181), " ", Regressions!A181)</f>
        <v>Paraguay</v>
      </c>
      <c r="B171" s="344">
        <f>IF(ISBLANK(Regressions!B181), " ", Regressions!B181)</f>
        <v>2012</v>
      </c>
      <c r="C171" s="349" t="str">
        <f>IF(ISBLANK(Regressions!C181), " ", Regressions!C181)</f>
        <v>Secondary</v>
      </c>
      <c r="D171" s="345">
        <f>IF(ISBLANK(Regressions!D181), " ", Regressions!D181)</f>
        <v>764545</v>
      </c>
      <c r="E171" s="221" t="e">
        <f>IF(ISNUMBER(Regressions!E181),ROUND(Regressions!E181, 1), NA())</f>
        <v>#N/A</v>
      </c>
      <c r="F171" s="346" t="e">
        <f>IF(ISNUMBER(Regressions!F181),ROUND(Regressions!F181, 1), NA())</f>
        <v>#N/A</v>
      </c>
      <c r="G171" s="243" t="e">
        <f>IF(ISNUMBER(Regressions!G181),ROUND(Regressions!G181, 1), NA())</f>
        <v>#N/A</v>
      </c>
      <c r="H171" s="347" t="e">
        <f>IF(ISNUMBER(Regressions!H181),ROUND(Regressions!H181, 1), NA())</f>
        <v>#N/A</v>
      </c>
      <c r="I171" s="244" t="e">
        <f>IF(ISNUMBER(Regressions!I181),ROUND(Regressions!I181, 1), NA())</f>
        <v>#N/A</v>
      </c>
      <c r="J171" s="348" t="e">
        <f>IF(ISNUMBER(Regressions!K181),ROUND(Regressions!K181, 1), NA())</f>
        <v>#N/A</v>
      </c>
      <c r="K171" s="346" t="e">
        <f>IF(ISNUMBER(Regressions!L181),ROUND(Regressions!L181, 1), NA())</f>
        <v>#N/A</v>
      </c>
      <c r="L171" s="245" t="e">
        <f>IF(ISNUMBER(Regressions!M181),ROUND(Regressions!M181, 1), NA())</f>
        <v>#N/A</v>
      </c>
      <c r="M171" s="347" t="e">
        <f>IF(ISNUMBER(Regressions!N181),ROUND(Regressions!N181, 1), NA())</f>
        <v>#N/A</v>
      </c>
      <c r="N171" s="244" t="e">
        <f>IF(ISNUMBER(Regressions!O181),ROUND(Regressions!O181, 1), NA())</f>
        <v>#N/A</v>
      </c>
      <c r="O171" s="348" t="e">
        <f>IF(ISNUMBER(Regressions!Q181),ROUND(Regressions!Q181, 1), NA())</f>
        <v>#N/A</v>
      </c>
      <c r="P171" s="346" t="e">
        <f>IF(ISNUMBER(Regressions!R181),ROUND(Regressions!R181, 1), NA())</f>
        <v>#N/A</v>
      </c>
      <c r="Q171" s="222" t="e">
        <f>IF(ISNUMBER(Regressions!S181),ROUND(Regressions!S181, 1), NA())</f>
        <v>#N/A</v>
      </c>
      <c r="R171" s="347" t="e">
        <f>IF(ISNUMBER(Regressions!T181),ROUND(Regressions!T181, 1), NA())</f>
        <v>#N/A</v>
      </c>
      <c r="S171" s="244" t="e">
        <f>IF(ISNUMBER(Regressions!U181),ROUND(Regressions!U181, 1), NA())</f>
        <v>#N/A</v>
      </c>
    </row>
    <row xmlns:x14ac="http://schemas.microsoft.com/office/spreadsheetml/2009/9/ac" r="172" x14ac:dyDescent="0.2">
      <c r="A172" s="343" t="str">
        <f>IF(ISBLANK(Regressions!A182), " ", Regressions!A182)</f>
        <v>Paraguay</v>
      </c>
      <c r="B172" s="344">
        <f>IF(ISBLANK(Regressions!B182), " ", Regressions!B182)</f>
        <v>2013</v>
      </c>
      <c r="C172" s="349" t="str">
        <f>IF(ISBLANK(Regressions!C182), " ", Regressions!C182)</f>
        <v>Secondary</v>
      </c>
      <c r="D172" s="345">
        <f>IF(ISBLANK(Regressions!D182), " ", Regressions!D182)</f>
        <v>761118</v>
      </c>
      <c r="E172" s="221" t="e">
        <f>IF(ISNUMBER(Regressions!E182),ROUND(Regressions!E182, 1), NA())</f>
        <v>#N/A</v>
      </c>
      <c r="F172" s="346" t="e">
        <f>IF(ISNUMBER(Regressions!F182),ROUND(Regressions!F182, 1), NA())</f>
        <v>#N/A</v>
      </c>
      <c r="G172" s="243" t="e">
        <f>IF(ISNUMBER(Regressions!G182),ROUND(Regressions!G182, 1), NA())</f>
        <v>#N/A</v>
      </c>
      <c r="H172" s="347" t="e">
        <f>IF(ISNUMBER(Regressions!H182),ROUND(Regressions!H182, 1), NA())</f>
        <v>#N/A</v>
      </c>
      <c r="I172" s="244" t="e">
        <f>IF(ISNUMBER(Regressions!I182),ROUND(Regressions!I182, 1), NA())</f>
        <v>#N/A</v>
      </c>
      <c r="J172" s="348" t="e">
        <f>IF(ISNUMBER(Regressions!K182),ROUND(Regressions!K182, 1), NA())</f>
        <v>#N/A</v>
      </c>
      <c r="K172" s="346" t="e">
        <f>IF(ISNUMBER(Regressions!L182),ROUND(Regressions!L182, 1), NA())</f>
        <v>#N/A</v>
      </c>
      <c r="L172" s="245" t="e">
        <f>IF(ISNUMBER(Regressions!M182),ROUND(Regressions!M182, 1), NA())</f>
        <v>#N/A</v>
      </c>
      <c r="M172" s="347" t="e">
        <f>IF(ISNUMBER(Regressions!N182),ROUND(Regressions!N182, 1), NA())</f>
        <v>#N/A</v>
      </c>
      <c r="N172" s="244" t="e">
        <f>IF(ISNUMBER(Regressions!O182),ROUND(Regressions!O182, 1), NA())</f>
        <v>#N/A</v>
      </c>
      <c r="O172" s="348" t="e">
        <f>IF(ISNUMBER(Regressions!Q182),ROUND(Regressions!Q182, 1), NA())</f>
        <v>#N/A</v>
      </c>
      <c r="P172" s="346" t="e">
        <f>IF(ISNUMBER(Regressions!R182),ROUND(Regressions!R182, 1), NA())</f>
        <v>#N/A</v>
      </c>
      <c r="Q172" s="222" t="e">
        <f>IF(ISNUMBER(Regressions!S182),ROUND(Regressions!S182, 1), NA())</f>
        <v>#N/A</v>
      </c>
      <c r="R172" s="347" t="e">
        <f>IF(ISNUMBER(Regressions!T182),ROUND(Regressions!T182, 1), NA())</f>
        <v>#N/A</v>
      </c>
      <c r="S172" s="244" t="e">
        <f>IF(ISNUMBER(Regressions!U182),ROUND(Regressions!U182, 1), NA())</f>
        <v>#N/A</v>
      </c>
    </row>
    <row xmlns:x14ac="http://schemas.microsoft.com/office/spreadsheetml/2009/9/ac" r="173" x14ac:dyDescent="0.2">
      <c r="A173" s="343" t="str">
        <f>IF(ISBLANK(Regressions!A183), " ", Regressions!A183)</f>
        <v>Paraguay</v>
      </c>
      <c r="B173" s="344">
        <f>IF(ISBLANK(Regressions!B183), " ", Regressions!B183)</f>
        <v>2014</v>
      </c>
      <c r="C173" s="349" t="str">
        <f>IF(ISBLANK(Regressions!C183), " ", Regressions!C183)</f>
        <v>Secondary</v>
      </c>
      <c r="D173" s="345">
        <f>IF(ISBLANK(Regressions!D183), " ", Regressions!D183)</f>
        <v>755857</v>
      </c>
      <c r="E173" s="221" t="e">
        <f>IF(ISNUMBER(Regressions!E183),ROUND(Regressions!E183, 1), NA())</f>
        <v>#N/A</v>
      </c>
      <c r="F173" s="346" t="e">
        <f>IF(ISNUMBER(Regressions!F183),ROUND(Regressions!F183, 1), NA())</f>
        <v>#N/A</v>
      </c>
      <c r="G173" s="243" t="e">
        <f>IF(ISNUMBER(Regressions!G183),ROUND(Regressions!G183, 1), NA())</f>
        <v>#N/A</v>
      </c>
      <c r="H173" s="347" t="e">
        <f>IF(ISNUMBER(Regressions!H183),ROUND(Regressions!H183, 1), NA())</f>
        <v>#N/A</v>
      </c>
      <c r="I173" s="244" t="e">
        <f>IF(ISNUMBER(Regressions!I183),ROUND(Regressions!I183, 1), NA())</f>
        <v>#N/A</v>
      </c>
      <c r="J173" s="348" t="e">
        <f>IF(ISNUMBER(Regressions!K183),ROUND(Regressions!K183, 1), NA())</f>
        <v>#N/A</v>
      </c>
      <c r="K173" s="346" t="e">
        <f>IF(ISNUMBER(Regressions!L183),ROUND(Regressions!L183, 1), NA())</f>
        <v>#N/A</v>
      </c>
      <c r="L173" s="245" t="e">
        <f>IF(ISNUMBER(Regressions!M183),ROUND(Regressions!M183, 1), NA())</f>
        <v>#N/A</v>
      </c>
      <c r="M173" s="347" t="e">
        <f>IF(ISNUMBER(Regressions!N183),ROUND(Regressions!N183, 1), NA())</f>
        <v>#N/A</v>
      </c>
      <c r="N173" s="244" t="e">
        <f>IF(ISNUMBER(Regressions!O183),ROUND(Regressions!O183, 1), NA())</f>
        <v>#N/A</v>
      </c>
      <c r="O173" s="348" t="e">
        <f>IF(ISNUMBER(Regressions!Q183),ROUND(Regressions!Q183, 1), NA())</f>
        <v>#N/A</v>
      </c>
      <c r="P173" s="346" t="e">
        <f>IF(ISNUMBER(Regressions!R183),ROUND(Regressions!R183, 1), NA())</f>
        <v>#N/A</v>
      </c>
      <c r="Q173" s="222" t="e">
        <f>IF(ISNUMBER(Regressions!S183),ROUND(Regressions!S183, 1), NA())</f>
        <v>#N/A</v>
      </c>
      <c r="R173" s="347" t="e">
        <f>IF(ISNUMBER(Regressions!T183),ROUND(Regressions!T183, 1), NA())</f>
        <v>#N/A</v>
      </c>
      <c r="S173" s="244" t="e">
        <f>IF(ISNUMBER(Regressions!U183),ROUND(Regressions!U183, 1), NA())</f>
        <v>#N/A</v>
      </c>
    </row>
    <row xmlns:x14ac="http://schemas.microsoft.com/office/spreadsheetml/2009/9/ac" r="174" x14ac:dyDescent="0.2">
      <c r="A174" s="343" t="str">
        <f>IF(ISBLANK(Regressions!A184), " ", Regressions!A184)</f>
        <v>Paraguay</v>
      </c>
      <c r="B174" s="344">
        <f>IF(ISBLANK(Regressions!B184), " ", Regressions!B184)</f>
        <v>2015</v>
      </c>
      <c r="C174" s="349" t="str">
        <f>IF(ISBLANK(Regressions!C184), " ", Regressions!C184)</f>
        <v>Secondary</v>
      </c>
      <c r="D174" s="345">
        <f>IF(ISBLANK(Regressions!D184), " ", Regressions!D184)</f>
        <v>749193</v>
      </c>
      <c r="E174" s="221" t="e">
        <f>IF(ISNUMBER(Regressions!E184),ROUND(Regressions!E184, 1), NA())</f>
        <v>#N/A</v>
      </c>
      <c r="F174" s="346">
        <f>IF(ISNUMBER(Regressions!F184),ROUND(Regressions!F184, 1), NA())</f>
        <v>97.1</v>
      </c>
      <c r="G174" s="243" t="e">
        <f>IF(ISNUMBER(Regressions!G184),ROUND(Regressions!G184, 1), NA())</f>
        <v>#N/A</v>
      </c>
      <c r="H174" s="347" t="e">
        <f>IF(ISNUMBER(Regressions!H184),ROUND(Regressions!H184, 1), NA())</f>
        <v>#N/A</v>
      </c>
      <c r="I174" s="244">
        <f>IF(ISNUMBER(Regressions!I184),ROUND(Regressions!I184, 1), NA())</f>
        <v>2.9</v>
      </c>
      <c r="J174" s="348" t="e">
        <f>IF(ISNUMBER(Regressions!K184),ROUND(Regressions!K184, 1), NA())</f>
        <v>#N/A</v>
      </c>
      <c r="K174" s="346" t="e">
        <f>IF(ISNUMBER(Regressions!L184),ROUND(Regressions!L184, 1), NA())</f>
        <v>#N/A</v>
      </c>
      <c r="L174" s="245">
        <f>IF(ISNUMBER(Regressions!M184),ROUND(Regressions!M184, 1), NA())</f>
        <v>90.5</v>
      </c>
      <c r="M174" s="347" t="e">
        <f>IF(ISNUMBER(Regressions!N184),ROUND(Regressions!N184, 1), NA())</f>
        <v>#N/A</v>
      </c>
      <c r="N174" s="244" t="e">
        <f>IF(ISNUMBER(Regressions!O184),ROUND(Regressions!O184, 1), NA())</f>
        <v>#N/A</v>
      </c>
      <c r="O174" s="348" t="e">
        <f>IF(ISNUMBER(Regressions!Q184),ROUND(Regressions!Q184, 1), NA())</f>
        <v>#N/A</v>
      </c>
      <c r="P174" s="346" t="e">
        <f>IF(ISNUMBER(Regressions!R184),ROUND(Regressions!R184, 1), NA())</f>
        <v>#N/A</v>
      </c>
      <c r="Q174" s="222" t="e">
        <f>IF(ISNUMBER(Regressions!S184),ROUND(Regressions!S184, 1), NA())</f>
        <v>#N/A</v>
      </c>
      <c r="R174" s="347" t="e">
        <f>IF(ISNUMBER(Regressions!T184),ROUND(Regressions!T184, 1), NA())</f>
        <v>#N/A</v>
      </c>
      <c r="S174" s="244" t="e">
        <f>IF(ISNUMBER(Regressions!U184),ROUND(Regressions!U184, 1), NA())</f>
        <v>#N/A</v>
      </c>
    </row>
    <row xmlns:x14ac="http://schemas.microsoft.com/office/spreadsheetml/2009/9/ac" r="175" x14ac:dyDescent="0.2">
      <c r="A175" s="343" t="str">
        <f>IF(ISBLANK(Regressions!A185), " ", Regressions!A185)</f>
        <v>Paraguay</v>
      </c>
      <c r="B175" s="344">
        <f>IF(ISBLANK(Regressions!B185), " ", Regressions!B185)</f>
        <v>2016</v>
      </c>
      <c r="C175" s="349" t="str">
        <f>IF(ISBLANK(Regressions!C185), " ", Regressions!C185)</f>
        <v>Secondary</v>
      </c>
      <c r="D175" s="345">
        <f>IF(ISBLANK(Regressions!D185), " ", Regressions!D185)</f>
        <v>742234</v>
      </c>
      <c r="E175" s="221" t="e">
        <f>IF(ISNUMBER(Regressions!E185),ROUND(Regressions!E185, 1), NA())</f>
        <v>#N/A</v>
      </c>
      <c r="F175" s="346">
        <f>IF(ISNUMBER(Regressions!F185),ROUND(Regressions!F185, 1), NA())</f>
        <v>97.1</v>
      </c>
      <c r="G175" s="243" t="e">
        <f>IF(ISNUMBER(Regressions!G185),ROUND(Regressions!G185, 1), NA())</f>
        <v>#N/A</v>
      </c>
      <c r="H175" s="347" t="e">
        <f>IF(ISNUMBER(Regressions!H185),ROUND(Regressions!H185, 1), NA())</f>
        <v>#N/A</v>
      </c>
      <c r="I175" s="244">
        <f>IF(ISNUMBER(Regressions!I185),ROUND(Regressions!I185, 1), NA())</f>
        <v>2.9</v>
      </c>
      <c r="J175" s="348" t="e">
        <f>IF(ISNUMBER(Regressions!K185),ROUND(Regressions!K185, 1), NA())</f>
        <v>#N/A</v>
      </c>
      <c r="K175" s="346" t="e">
        <f>IF(ISNUMBER(Regressions!L185),ROUND(Regressions!L185, 1), NA())</f>
        <v>#N/A</v>
      </c>
      <c r="L175" s="245">
        <f>IF(ISNUMBER(Regressions!M185),ROUND(Regressions!M185, 1), NA())</f>
        <v>90.5</v>
      </c>
      <c r="M175" s="347" t="e">
        <f>IF(ISNUMBER(Regressions!N185),ROUND(Regressions!N185, 1), NA())</f>
        <v>#N/A</v>
      </c>
      <c r="N175" s="244" t="e">
        <f>IF(ISNUMBER(Regressions!O185),ROUND(Regressions!O185, 1), NA())</f>
        <v>#N/A</v>
      </c>
      <c r="O175" s="348" t="e">
        <f>IF(ISNUMBER(Regressions!Q185),ROUND(Regressions!Q185, 1), NA())</f>
        <v>#N/A</v>
      </c>
      <c r="P175" s="346" t="e">
        <f>IF(ISNUMBER(Regressions!R185),ROUND(Regressions!R185, 1), NA())</f>
        <v>#N/A</v>
      </c>
      <c r="Q175" s="222" t="e">
        <f>IF(ISNUMBER(Regressions!S185),ROUND(Regressions!S185, 1), NA())</f>
        <v>#N/A</v>
      </c>
      <c r="R175" s="347" t="e">
        <f>IF(ISNUMBER(Regressions!T185),ROUND(Regressions!T185, 1), NA())</f>
        <v>#N/A</v>
      </c>
      <c r="S175" s="244" t="e">
        <f>IF(ISNUMBER(Regressions!U185),ROUND(Regressions!U185, 1), NA())</f>
        <v>#N/A</v>
      </c>
    </row>
    <row xmlns:x14ac="http://schemas.microsoft.com/office/spreadsheetml/2009/9/ac" r="176" x14ac:dyDescent="0.2">
      <c r="A176" s="343" t="str">
        <f>IF(ISBLANK(Regressions!A186), " ", Regressions!A186)</f>
        <v>Paraguay</v>
      </c>
      <c r="B176" s="344">
        <f>IF(ISBLANK(Regressions!B186), " ", Regressions!B186)</f>
        <v>2017</v>
      </c>
      <c r="C176" s="349" t="str">
        <f>IF(ISBLANK(Regressions!C186), " ", Regressions!C186)</f>
        <v>Secondary</v>
      </c>
      <c r="D176" s="345">
        <f>IF(ISBLANK(Regressions!D186), " ", Regressions!D186)</f>
        <v>735667</v>
      </c>
      <c r="E176" s="221" t="e">
        <f>IF(ISNUMBER(Regressions!E186),ROUND(Regressions!E186, 1), NA())</f>
        <v>#N/A</v>
      </c>
      <c r="F176" s="346">
        <f>IF(ISNUMBER(Regressions!F186),ROUND(Regressions!F186, 1), NA())</f>
        <v>97.1</v>
      </c>
      <c r="G176" s="243" t="e">
        <f>IF(ISNUMBER(Regressions!G186),ROUND(Regressions!G186, 1), NA())</f>
        <v>#N/A</v>
      </c>
      <c r="H176" s="347" t="e">
        <f>IF(ISNUMBER(Regressions!H186),ROUND(Regressions!H186, 1), NA())</f>
        <v>#N/A</v>
      </c>
      <c r="I176" s="244">
        <f>IF(ISNUMBER(Regressions!I186),ROUND(Regressions!I186, 1), NA())</f>
        <v>2.9</v>
      </c>
      <c r="J176" s="348" t="e">
        <f>IF(ISNUMBER(Regressions!K186),ROUND(Regressions!K186, 1), NA())</f>
        <v>#N/A</v>
      </c>
      <c r="K176" s="346" t="e">
        <f>IF(ISNUMBER(Regressions!L186),ROUND(Regressions!L186, 1), NA())</f>
        <v>#N/A</v>
      </c>
      <c r="L176" s="245">
        <f>IF(ISNUMBER(Regressions!M186),ROUND(Regressions!M186, 1), NA())</f>
        <v>90.5</v>
      </c>
      <c r="M176" s="347" t="e">
        <f>IF(ISNUMBER(Regressions!N186),ROUND(Regressions!N186, 1), NA())</f>
        <v>#N/A</v>
      </c>
      <c r="N176" s="244" t="e">
        <f>IF(ISNUMBER(Regressions!O186),ROUND(Regressions!O186, 1), NA())</f>
        <v>#N/A</v>
      </c>
      <c r="O176" s="348" t="e">
        <f>IF(ISNUMBER(Regressions!Q186),ROUND(Regressions!Q186, 1), NA())</f>
        <v>#N/A</v>
      </c>
      <c r="P176" s="346" t="e">
        <f>IF(ISNUMBER(Regressions!R186),ROUND(Regressions!R186, 1), NA())</f>
        <v>#N/A</v>
      </c>
      <c r="Q176" s="222" t="e">
        <f>IF(ISNUMBER(Regressions!S186),ROUND(Regressions!S186, 1), NA())</f>
        <v>#N/A</v>
      </c>
      <c r="R176" s="347" t="e">
        <f>IF(ISNUMBER(Regressions!T186),ROUND(Regressions!T186, 1), NA())</f>
        <v>#N/A</v>
      </c>
      <c r="S176" s="244" t="e">
        <f>IF(ISNUMBER(Regressions!U186),ROUND(Regressions!U186, 1), NA())</f>
        <v>#N/A</v>
      </c>
    </row>
    <row xmlns:x14ac="http://schemas.microsoft.com/office/spreadsheetml/2009/9/ac" r="177" x14ac:dyDescent="0.2">
      <c r="A177" s="343" t="str">
        <f>IF(ISBLANK(Regressions!A187), " ", Regressions!A187)</f>
        <v>Paraguay</v>
      </c>
      <c r="B177" s="344">
        <f>IF(ISBLANK(Regressions!B187), " ", Regressions!B187)</f>
        <v>2018</v>
      </c>
      <c r="C177" s="349" t="str">
        <f>IF(ISBLANK(Regressions!C187), " ", Regressions!C187)</f>
        <v>Secondary</v>
      </c>
      <c r="D177" s="345">
        <f>IF(ISBLANK(Regressions!D187), " ", Regressions!D187)</f>
        <v>730079</v>
      </c>
      <c r="E177" s="221" t="e">
        <f>IF(ISNUMBER(Regressions!E187),ROUND(Regressions!E187, 1), NA())</f>
        <v>#N/A</v>
      </c>
      <c r="F177" s="346">
        <f>IF(ISNUMBER(Regressions!F187),ROUND(Regressions!F187, 1), NA())</f>
        <v>97.1</v>
      </c>
      <c r="G177" s="243" t="e">
        <f>IF(ISNUMBER(Regressions!G187),ROUND(Regressions!G187, 1), NA())</f>
        <v>#N/A</v>
      </c>
      <c r="H177" s="347" t="e">
        <f>IF(ISNUMBER(Regressions!H187),ROUND(Regressions!H187, 1), NA())</f>
        <v>#N/A</v>
      </c>
      <c r="I177" s="244">
        <f>IF(ISNUMBER(Regressions!I187),ROUND(Regressions!I187, 1), NA())</f>
        <v>2.9</v>
      </c>
      <c r="J177" s="348" t="e">
        <f>IF(ISNUMBER(Regressions!K187),ROUND(Regressions!K187, 1), NA())</f>
        <v>#N/A</v>
      </c>
      <c r="K177" s="346" t="e">
        <f>IF(ISNUMBER(Regressions!L187),ROUND(Regressions!L187, 1), NA())</f>
        <v>#N/A</v>
      </c>
      <c r="L177" s="245">
        <f>IF(ISNUMBER(Regressions!M187),ROUND(Regressions!M187, 1), NA())</f>
        <v>90.5</v>
      </c>
      <c r="M177" s="347" t="e">
        <f>IF(ISNUMBER(Regressions!N187),ROUND(Regressions!N187, 1), NA())</f>
        <v>#N/A</v>
      </c>
      <c r="N177" s="244" t="e">
        <f>IF(ISNUMBER(Regressions!O187),ROUND(Regressions!O187, 1), NA())</f>
        <v>#N/A</v>
      </c>
      <c r="O177" s="348" t="e">
        <f>IF(ISNUMBER(Regressions!Q187),ROUND(Regressions!Q187, 1), NA())</f>
        <v>#N/A</v>
      </c>
      <c r="P177" s="346" t="e">
        <f>IF(ISNUMBER(Regressions!R187),ROUND(Regressions!R187, 1), NA())</f>
        <v>#N/A</v>
      </c>
      <c r="Q177" s="222" t="e">
        <f>IF(ISNUMBER(Regressions!S187),ROUND(Regressions!S187, 1), NA())</f>
        <v>#N/A</v>
      </c>
      <c r="R177" s="347" t="e">
        <f>IF(ISNUMBER(Regressions!T187),ROUND(Regressions!T187, 1), NA())</f>
        <v>#N/A</v>
      </c>
      <c r="S177" s="244" t="e">
        <f>IF(ISNUMBER(Regressions!U187),ROUND(Regressions!U187, 1), NA())</f>
        <v>#N/A</v>
      </c>
    </row>
    <row xmlns:x14ac="http://schemas.microsoft.com/office/spreadsheetml/2009/9/ac" r="178" x14ac:dyDescent="0.2">
      <c r="A178" s="343" t="str">
        <f>IF(ISBLANK(Regressions!A188), " ", Regressions!A188)</f>
        <v>Paraguay</v>
      </c>
      <c r="B178" s="344">
        <f>IF(ISBLANK(Regressions!B188), " ", Regressions!B188)</f>
        <v>2019</v>
      </c>
      <c r="C178" s="349" t="str">
        <f>IF(ISBLANK(Regressions!C188), " ", Regressions!C188)</f>
        <v>Secondary</v>
      </c>
      <c r="D178" s="345">
        <f>IF(ISBLANK(Regressions!D188), " ", Regressions!D188)</f>
        <v>726097</v>
      </c>
      <c r="E178" s="221" t="e">
        <f>IF(ISNUMBER(Regressions!E188),ROUND(Regressions!E188, 1), NA())</f>
        <v>#N/A</v>
      </c>
      <c r="F178" s="346">
        <f>IF(ISNUMBER(Regressions!F188),ROUND(Regressions!F188, 1), NA())</f>
        <v>97.1</v>
      </c>
      <c r="G178" s="243" t="e">
        <f>IF(ISNUMBER(Regressions!G188),ROUND(Regressions!G188, 1), NA())</f>
        <v>#N/A</v>
      </c>
      <c r="H178" s="347" t="e">
        <f>IF(ISNUMBER(Regressions!H188),ROUND(Regressions!H188, 1), NA())</f>
        <v>#N/A</v>
      </c>
      <c r="I178" s="244">
        <f>IF(ISNUMBER(Regressions!I188),ROUND(Regressions!I188, 1), NA())</f>
        <v>2.9</v>
      </c>
      <c r="J178" s="348" t="e">
        <f>IF(ISNUMBER(Regressions!K188),ROUND(Regressions!K188, 1), NA())</f>
        <v>#N/A</v>
      </c>
      <c r="K178" s="346" t="e">
        <f>IF(ISNUMBER(Regressions!L188),ROUND(Regressions!L188, 1), NA())</f>
        <v>#N/A</v>
      </c>
      <c r="L178" s="245">
        <f>IF(ISNUMBER(Regressions!M188),ROUND(Regressions!M188, 1), NA())</f>
        <v>90.5</v>
      </c>
      <c r="M178" s="347" t="e">
        <f>IF(ISNUMBER(Regressions!N188),ROUND(Regressions!N188, 1), NA())</f>
        <v>#N/A</v>
      </c>
      <c r="N178" s="244" t="e">
        <f>IF(ISNUMBER(Regressions!O188),ROUND(Regressions!O188, 1), NA())</f>
        <v>#N/A</v>
      </c>
      <c r="O178" s="348" t="e">
        <f>IF(ISNUMBER(Regressions!Q188),ROUND(Regressions!Q188, 1), NA())</f>
        <v>#N/A</v>
      </c>
      <c r="P178" s="346" t="e">
        <f>IF(ISNUMBER(Regressions!R188),ROUND(Regressions!R188, 1), NA())</f>
        <v>#N/A</v>
      </c>
      <c r="Q178" s="222" t="e">
        <f>IF(ISNUMBER(Regressions!S188),ROUND(Regressions!S188, 1), NA())</f>
        <v>#N/A</v>
      </c>
      <c r="R178" s="347" t="e">
        <f>IF(ISNUMBER(Regressions!T188),ROUND(Regressions!T188, 1), NA())</f>
        <v>#N/A</v>
      </c>
      <c r="S178" s="244" t="e">
        <f>IF(ISNUMBER(Regressions!U188),ROUND(Regressions!U188, 1), NA())</f>
        <v>#N/A</v>
      </c>
    </row>
    <row xmlns:x14ac="http://schemas.microsoft.com/office/spreadsheetml/2009/9/ac" r="179" x14ac:dyDescent="0.2">
      <c r="A179" s="343" t="str">
        <f>IF(ISBLANK(Regressions!A189), " ", Regressions!A189)</f>
        <v>Paraguay</v>
      </c>
      <c r="B179" s="344">
        <f>IF(ISBLANK(Regressions!B189), " ", Regressions!B189)</f>
        <v>2020</v>
      </c>
      <c r="C179" s="349" t="str">
        <f>IF(ISBLANK(Regressions!C189), " ", Regressions!C189)</f>
        <v>Secondary</v>
      </c>
      <c r="D179" s="345">
        <f>IF(ISBLANK(Regressions!D189), " ", Regressions!D189)</f>
        <v>724206</v>
      </c>
      <c r="E179" s="221" t="e">
        <f>IF(ISNUMBER(Regressions!E189),ROUND(Regressions!E189, 1), NA())</f>
        <v>#N/A</v>
      </c>
      <c r="F179" s="346">
        <f>IF(ISNUMBER(Regressions!F189),ROUND(Regressions!F189, 1), NA())</f>
        <v>97.1</v>
      </c>
      <c r="G179" s="243" t="e">
        <f>IF(ISNUMBER(Regressions!G189),ROUND(Regressions!G189, 1), NA())</f>
        <v>#N/A</v>
      </c>
      <c r="H179" s="347" t="e">
        <f>IF(ISNUMBER(Regressions!H189),ROUND(Regressions!H189, 1), NA())</f>
        <v>#N/A</v>
      </c>
      <c r="I179" s="244">
        <f>IF(ISNUMBER(Regressions!I189),ROUND(Regressions!I189, 1), NA())</f>
        <v>2.9</v>
      </c>
      <c r="J179" s="348" t="e">
        <f>IF(ISNUMBER(Regressions!K189),ROUND(Regressions!K189, 1), NA())</f>
        <v>#N/A</v>
      </c>
      <c r="K179" s="346" t="e">
        <f>IF(ISNUMBER(Regressions!L189),ROUND(Regressions!L189, 1), NA())</f>
        <v>#N/A</v>
      </c>
      <c r="L179" s="245">
        <f>IF(ISNUMBER(Regressions!M189),ROUND(Regressions!M189, 1), NA())</f>
        <v>90.5</v>
      </c>
      <c r="M179" s="347" t="e">
        <f>IF(ISNUMBER(Regressions!N189),ROUND(Regressions!N189, 1), NA())</f>
        <v>#N/A</v>
      </c>
      <c r="N179" s="244" t="e">
        <f>IF(ISNUMBER(Regressions!O189),ROUND(Regressions!O189, 1), NA())</f>
        <v>#N/A</v>
      </c>
      <c r="O179" s="348" t="e">
        <f>IF(ISNUMBER(Regressions!Q189),ROUND(Regressions!Q189, 1), NA())</f>
        <v>#N/A</v>
      </c>
      <c r="P179" s="346" t="e">
        <f>IF(ISNUMBER(Regressions!R189),ROUND(Regressions!R189, 1), NA())</f>
        <v>#N/A</v>
      </c>
      <c r="Q179" s="222" t="e">
        <f>IF(ISNUMBER(Regressions!S189),ROUND(Regressions!S189, 1), NA())</f>
        <v>#N/A</v>
      </c>
      <c r="R179" s="347" t="e">
        <f>IF(ISNUMBER(Regressions!T189),ROUND(Regressions!T189, 1), NA())</f>
        <v>#N/A</v>
      </c>
      <c r="S179" s="244" t="e">
        <f>IF(ISNUMBER(Regressions!U189),ROUND(Regressions!U189, 1), NA())</f>
        <v>#N/A</v>
      </c>
    </row>
    <row xmlns:x14ac="http://schemas.microsoft.com/office/spreadsheetml/2009/9/ac" r="180" x14ac:dyDescent="0.2">
      <c r="A180" s="401" t="str">
        <f>IF(ISBLANK(Regressions!A190), " ", Regressions!A190)</f>
        <v>Paraguay</v>
      </c>
      <c r="B180" s="402">
        <f>IF(ISBLANK(Regressions!B190), " ", Regressions!B190)</f>
        <v>2021</v>
      </c>
      <c r="C180" s="403" t="str">
        <f>IF(ISBLANK(Regressions!C190), " ", Regressions!C190)</f>
        <v>Secondary</v>
      </c>
      <c r="D180" s="404">
        <f>IF(ISBLANK(Regressions!D190), " ", Regressions!D190)</f>
        <v>725605</v>
      </c>
      <c r="E180" s="407" t="e">
        <f>IF(ISNUMBER(Regressions!E190),ROUND(Regressions!E190, 1), NA())</f>
        <v>#N/A</v>
      </c>
      <c r="F180" s="405">
        <f>IF(ISNUMBER(Regressions!F190),ROUND(Regressions!F190, 1), NA())</f>
        <v>97.1</v>
      </c>
      <c r="G180" s="408" t="e">
        <f>IF(ISNUMBER(Regressions!G190),ROUND(Regressions!G190, 1), NA())</f>
        <v>#N/A</v>
      </c>
      <c r="H180" s="406" t="e">
        <f>IF(ISNUMBER(Regressions!H190),ROUND(Regressions!H190, 1), NA())</f>
        <v>#N/A</v>
      </c>
      <c r="I180" s="409">
        <f>IF(ISNUMBER(Regressions!I190),ROUND(Regressions!I190, 1), NA())</f>
        <v>2.9</v>
      </c>
      <c r="J180" s="407" t="e">
        <f>IF(ISNUMBER(Regressions!K190),ROUND(Regressions!K190, 1), NA())</f>
        <v>#N/A</v>
      </c>
      <c r="K180" s="405" t="e">
        <f>IF(ISNUMBER(Regressions!L190),ROUND(Regressions!L190, 1), NA())</f>
        <v>#N/A</v>
      </c>
      <c r="L180" s="410">
        <f>IF(ISNUMBER(Regressions!M190),ROUND(Regressions!M190, 1), NA())</f>
        <v>90.5</v>
      </c>
      <c r="M180" s="406" t="e">
        <f>IF(ISNUMBER(Regressions!N190),ROUND(Regressions!N190, 1), NA())</f>
        <v>#N/A</v>
      </c>
      <c r="N180" s="409" t="e">
        <f>IF(ISNUMBER(Regressions!O190),ROUND(Regressions!O190, 1), NA())</f>
        <v>#N/A</v>
      </c>
      <c r="O180" s="407" t="e">
        <f>IF(ISNUMBER(Regressions!Q190),ROUND(Regressions!Q190, 1), NA())</f>
        <v>#N/A</v>
      </c>
      <c r="P180" s="405" t="e">
        <f>IF(ISNUMBER(Regressions!R190),ROUND(Regressions!R190, 1), NA())</f>
        <v>#N/A</v>
      </c>
      <c r="Q180" s="411" t="e">
        <f>IF(ISNUMBER(Regressions!S190),ROUND(Regressions!S190, 1), NA())</f>
        <v>#N/A</v>
      </c>
      <c r="R180" s="406" t="e">
        <f>IF(ISNUMBER(Regressions!T190),ROUND(Regressions!T190, 1), NA())</f>
        <v>#N/A</v>
      </c>
      <c r="S180" s="409" t="e">
        <f>IF(ISNUMBER(Regressions!U190),ROUND(Regressions!U190, 1), NA())</f>
        <v>#N/A</v>
      </c>
      <c r="T180" s="400"/>
      <c r="U180" s="400"/>
      <c r="V180" s="400"/>
      <c r="W180" s="400"/>
      <c r="X180" s="400"/>
      <c r="Y180" s="400"/>
      <c r="Z180" s="400"/>
      <c r="AA180" s="400"/>
      <c r="AB180" s="400"/>
      <c r="AC180" s="400"/>
    </row>
    <row xmlns:x14ac="http://schemas.microsoft.com/office/spreadsheetml/2009/9/ac" r="181" x14ac:dyDescent="0.2">
      <c r="A181" s="343" t="str">
        <f>IF(ISBLANK(Regressions!A191), " ", Regressions!A191)</f>
        <v>Paraguay</v>
      </c>
      <c r="B181" s="344">
        <f>IF(ISBLANK(Regressions!B191), " ", Regressions!B191)</f>
        <v>2022</v>
      </c>
      <c r="C181" s="349" t="str">
        <f>IF(ISBLANK(Regressions!C191), " ", Regressions!C191)</f>
        <v>Secondary</v>
      </c>
      <c r="D181" s="345">
        <f>IF(ISBLANK(Regressions!D191), " ", Regressions!D191)</f>
        <v>727842</v>
      </c>
      <c r="E181" s="221" t="e">
        <f>IF(ISNUMBER(Regressions!E191),ROUND(Regressions!E191, 1), NA())</f>
        <v>#N/A</v>
      </c>
      <c r="F181" s="346">
        <f>IF(ISNUMBER(Regressions!F191),ROUND(Regressions!F191, 1), NA())</f>
        <v>97.1</v>
      </c>
      <c r="G181" s="243" t="e">
        <f>IF(ISNUMBER(Regressions!G191),ROUND(Regressions!G191, 1), NA())</f>
        <v>#N/A</v>
      </c>
      <c r="H181" s="347" t="e">
        <f>IF(ISNUMBER(Regressions!H191),ROUND(Regressions!H191, 1), NA())</f>
        <v>#N/A</v>
      </c>
      <c r="I181" s="244">
        <f>IF(ISNUMBER(Regressions!I191),ROUND(Regressions!I191, 1), NA())</f>
        <v>2.9</v>
      </c>
      <c r="J181" s="348" t="e">
        <f>IF(ISNUMBER(Regressions!K191),ROUND(Regressions!K191, 1), NA())</f>
        <v>#N/A</v>
      </c>
      <c r="K181" s="346" t="e">
        <f>IF(ISNUMBER(Regressions!L191),ROUND(Regressions!L191, 1), NA())</f>
        <v>#N/A</v>
      </c>
      <c r="L181" s="245">
        <f>IF(ISNUMBER(Regressions!M191),ROUND(Regressions!M191, 1), NA())</f>
        <v>90.5</v>
      </c>
      <c r="M181" s="347" t="e">
        <f>IF(ISNUMBER(Regressions!N191),ROUND(Regressions!N191, 1), NA())</f>
        <v>#N/A</v>
      </c>
      <c r="N181" s="244" t="e">
        <f>IF(ISNUMBER(Regressions!O191),ROUND(Regressions!O191, 1), NA())</f>
        <v>#N/A</v>
      </c>
      <c r="O181" s="348" t="e">
        <f>IF(ISNUMBER(Regressions!Q191),ROUND(Regressions!Q191, 1), NA())</f>
        <v>#N/A</v>
      </c>
      <c r="P181" s="346" t="e">
        <f>IF(ISNUMBER(Regressions!R191),ROUND(Regressions!R191, 1), NA())</f>
        <v>#N/A</v>
      </c>
      <c r="Q181" s="222" t="e">
        <f>IF(ISNUMBER(Regressions!S191),ROUND(Regressions!S191, 1), NA())</f>
        <v>#N/A</v>
      </c>
      <c r="R181" s="347" t="e">
        <f>IF(ISNUMBER(Regressions!T191),ROUND(Regressions!T191, 1), NA())</f>
        <v>#N/A</v>
      </c>
      <c r="S181" s="244" t="e">
        <f>IF(ISNUMBER(Regressions!U191),ROUND(Regressions!U191, 1), NA())</f>
        <v>#N/A</v>
      </c>
    </row>
    <row xmlns:x14ac="http://schemas.microsoft.com/office/spreadsheetml/2009/9/ac" r="182" x14ac:dyDescent="0.2">
      <c r="A182" s="350" t="str">
        <f>IF(ISBLANK(Regressions!A192), " ", Regressions!A192)</f>
        <v>Paraguay</v>
      </c>
      <c r="B182" s="351">
        <f>IF(ISBLANK(Regressions!B192), " ", Regressions!B192)</f>
        <v>2023</v>
      </c>
      <c r="C182" s="352" t="str">
        <f>IF(ISBLANK(Regressions!C192), " ", Regressions!C192)</f>
        <v>Secondary</v>
      </c>
      <c r="D182" s="353">
        <f>IF(ISBLANK(Regressions!D192), " ", Regressions!D192)</f>
        <v>730872</v>
      </c>
      <c r="E182" s="354" t="e">
        <f>IF(ISNUMBER(Regressions!E192),ROUND(Regressions!E192, 1), NA())</f>
        <v>#N/A</v>
      </c>
      <c r="F182" s="355">
        <f>IF(ISNUMBER(Regressions!F192),ROUND(Regressions!F192, 1), NA())</f>
        <v>97.1</v>
      </c>
      <c r="G182" s="356" t="e">
        <f>IF(ISNUMBER(Regressions!G192),ROUND(Regressions!G192, 1), NA())</f>
        <v>#N/A</v>
      </c>
      <c r="H182" s="357" t="e">
        <f>IF(ISNUMBER(Regressions!H192),ROUND(Regressions!H192, 1), NA())</f>
        <v>#N/A</v>
      </c>
      <c r="I182" s="358">
        <f>IF(ISNUMBER(Regressions!I192),ROUND(Regressions!I192, 1), NA())</f>
        <v>2.9</v>
      </c>
      <c r="J182" s="359" t="e">
        <f>IF(ISNUMBER(Regressions!K192),ROUND(Regressions!K192, 1), NA())</f>
        <v>#N/A</v>
      </c>
      <c r="K182" s="355" t="e">
        <f>IF(ISNUMBER(Regressions!L192),ROUND(Regressions!L192, 1), NA())</f>
        <v>#N/A</v>
      </c>
      <c r="L182" s="360">
        <f>IF(ISNUMBER(Regressions!M192),ROUND(Regressions!M192, 1), NA())</f>
        <v>90.5</v>
      </c>
      <c r="M182" s="357" t="e">
        <f>IF(ISNUMBER(Regressions!N192),ROUND(Regressions!N192, 1), NA())</f>
        <v>#N/A</v>
      </c>
      <c r="N182" s="358" t="e">
        <f>IF(ISNUMBER(Regressions!O192),ROUND(Regressions!O192, 1), NA())</f>
        <v>#N/A</v>
      </c>
      <c r="O182" s="359" t="e">
        <f>IF(ISNUMBER(Regressions!Q192),ROUND(Regressions!Q192, 1), NA())</f>
        <v>#N/A</v>
      </c>
      <c r="P182" s="355" t="e">
        <f>IF(ISNUMBER(Regressions!R192),ROUND(Regressions!R192, 1), NA())</f>
        <v>#N/A</v>
      </c>
      <c r="Q182" s="361" t="e">
        <f>IF(ISNUMBER(Regressions!S192),ROUND(Regressions!S192, 1), NA())</f>
        <v>#N/A</v>
      </c>
      <c r="R182" s="357" t="e">
        <f>IF(ISNUMBER(Regressions!T192),ROUND(Regressions!T192, 1), NA())</f>
        <v>#N/A</v>
      </c>
      <c r="S182" s="358" t="e">
        <f>IF(ISNUMBER(Regressions!U192),ROUND(Regressions!U192, 1), NA())</f>
        <v>#N/A</v>
      </c>
    </row>
    <row xmlns:x14ac="http://schemas.microsoft.com/office/spreadsheetml/2009/9/ac" r="183" hidden="true" x14ac:dyDescent="0.2">
      <c r="A183" s="343" t="str">
        <f>IF(ISBLANK(Regressions!A193), " ", Regressions!A193)</f>
        <v>Paraguay</v>
      </c>
      <c r="B183" s="344">
        <f>IF(ISBLANK(Regressions!B193), " ", Regressions!B193)</f>
        <v>2024</v>
      </c>
      <c r="C183" s="349" t="str">
        <f>IF(ISBLANK(Regressions!C193), " ", Regressions!C193)</f>
        <v>Secondary</v>
      </c>
      <c r="D183" s="345" t="str">
        <f>IF(ISBLANK(Regressions!D193), " ", Regressions!D193)</f>
        <v> </v>
      </c>
      <c r="E183" s="221" t="e">
        <f>IF(ISNUMBER(Regressions!E193),ROUND(Regressions!E193, 1), NA())</f>
        <v>#N/A</v>
      </c>
      <c r="F183" s="346" t="e">
        <f>IF(ISNUMBER(Regressions!F193),ROUND(Regressions!F193, 1), NA())</f>
        <v>#N/A</v>
      </c>
      <c r="G183" s="243" t="e">
        <f>IF(ISNUMBER(Regressions!G193),ROUND(Regressions!G193, 1), NA())</f>
        <v>#N/A</v>
      </c>
      <c r="H183" s="347" t="e">
        <f>IF(ISNUMBER(Regressions!H193),ROUND(Regressions!H193, 1), NA())</f>
        <v>#N/A</v>
      </c>
      <c r="I183" s="244" t="e">
        <f>IF(ISNUMBER(Regressions!I193),ROUND(Regressions!I193, 1), NA())</f>
        <v>#N/A</v>
      </c>
      <c r="J183" s="348" t="e">
        <f>IF(ISNUMBER(Regressions!K193),ROUND(Regressions!K193, 1), NA())</f>
        <v>#N/A</v>
      </c>
      <c r="K183" s="346" t="e">
        <f>IF(ISNUMBER(Regressions!L193),ROUND(Regressions!L193, 1), NA())</f>
        <v>#N/A</v>
      </c>
      <c r="L183" s="245" t="e">
        <f>IF(ISNUMBER(Regressions!M193),ROUND(Regressions!M193, 1), NA())</f>
        <v>#N/A</v>
      </c>
      <c r="M183" s="347" t="e">
        <f>IF(ISNUMBER(Regressions!N193),ROUND(Regressions!N193, 1), NA())</f>
        <v>#N/A</v>
      </c>
      <c r="N183" s="244" t="e">
        <f>IF(ISNUMBER(Regressions!O193),ROUND(Regressions!O193, 1), NA())</f>
        <v>#N/A</v>
      </c>
      <c r="O183" s="348" t="e">
        <f>IF(ISNUMBER(Regressions!Q193),ROUND(Regressions!Q193, 1), NA())</f>
        <v>#N/A</v>
      </c>
      <c r="P183" s="346" t="e">
        <f>IF(ISNUMBER(Regressions!R193),ROUND(Regressions!R193, 1), NA())</f>
        <v>#N/A</v>
      </c>
      <c r="Q183" s="222" t="e">
        <f>IF(ISNUMBER(Regressions!S193),ROUND(Regressions!S193, 1), NA())</f>
        <v>#N/A</v>
      </c>
      <c r="R183" s="347" t="e">
        <f>IF(ISNUMBER(Regressions!T193),ROUND(Regressions!T193, 1), NA())</f>
        <v>#N/A</v>
      </c>
      <c r="S183" s="244" t="e">
        <f>IF(ISNUMBER(Regressions!U193),ROUND(Regressions!U193, 1), NA())</f>
        <v>#N/A</v>
      </c>
    </row>
    <row xmlns:x14ac="http://schemas.microsoft.com/office/spreadsheetml/2009/9/ac" r="184" hidden="true" x14ac:dyDescent="0.2">
      <c r="A184" s="343" t="str">
        <f>IF(ISBLANK(Regressions!A194), " ", Regressions!A194)</f>
        <v>Paraguay</v>
      </c>
      <c r="B184" s="344">
        <f>IF(ISBLANK(Regressions!B194), " ", Regressions!B194)</f>
        <v>2025</v>
      </c>
      <c r="C184" s="349" t="str">
        <f>IF(ISBLANK(Regressions!C194), " ", Regressions!C194)</f>
        <v>Secondary</v>
      </c>
      <c r="D184" s="345" t="str">
        <f>IF(ISBLANK(Regressions!D194), " ", Regressions!D194)</f>
        <v> </v>
      </c>
      <c r="E184" s="221" t="e">
        <f>IF(ISNUMBER(Regressions!E194),ROUND(Regressions!E194, 1), NA())</f>
        <v>#N/A</v>
      </c>
      <c r="F184" s="346" t="e">
        <f>IF(ISNUMBER(Regressions!F194),ROUND(Regressions!F194, 1), NA())</f>
        <v>#N/A</v>
      </c>
      <c r="G184" s="243" t="e">
        <f>IF(ISNUMBER(Regressions!G194),ROUND(Regressions!G194, 1), NA())</f>
        <v>#N/A</v>
      </c>
      <c r="H184" s="347" t="e">
        <f>IF(ISNUMBER(Regressions!H194),ROUND(Regressions!H194, 1), NA())</f>
        <v>#N/A</v>
      </c>
      <c r="I184" s="244" t="e">
        <f>IF(ISNUMBER(Regressions!I194),ROUND(Regressions!I194, 1), NA())</f>
        <v>#N/A</v>
      </c>
      <c r="J184" s="348" t="e">
        <f>IF(ISNUMBER(Regressions!K194),ROUND(Regressions!K194, 1), NA())</f>
        <v>#N/A</v>
      </c>
      <c r="K184" s="346" t="e">
        <f>IF(ISNUMBER(Regressions!L194),ROUND(Regressions!L194, 1), NA())</f>
        <v>#N/A</v>
      </c>
      <c r="L184" s="245" t="e">
        <f>IF(ISNUMBER(Regressions!M194),ROUND(Regressions!M194, 1), NA())</f>
        <v>#N/A</v>
      </c>
      <c r="M184" s="347" t="e">
        <f>IF(ISNUMBER(Regressions!N194),ROUND(Regressions!N194, 1), NA())</f>
        <v>#N/A</v>
      </c>
      <c r="N184" s="244" t="e">
        <f>IF(ISNUMBER(Regressions!O194),ROUND(Regressions!O194, 1), NA())</f>
        <v>#N/A</v>
      </c>
      <c r="O184" s="348" t="e">
        <f>IF(ISNUMBER(Regressions!Q194),ROUND(Regressions!Q194, 1), NA())</f>
        <v>#N/A</v>
      </c>
      <c r="P184" s="346" t="e">
        <f>IF(ISNUMBER(Regressions!R194),ROUND(Regressions!R194, 1), NA())</f>
        <v>#N/A</v>
      </c>
      <c r="Q184" s="222" t="e">
        <f>IF(ISNUMBER(Regressions!S194),ROUND(Regressions!S194, 1), NA())</f>
        <v>#N/A</v>
      </c>
      <c r="R184" s="347" t="e">
        <f>IF(ISNUMBER(Regressions!T194),ROUND(Regressions!T194, 1), NA())</f>
        <v>#N/A</v>
      </c>
      <c r="S184" s="244" t="e">
        <f>IF(ISNUMBER(Regressions!U194),ROUND(Regressions!U194, 1), NA())</f>
        <v>#N/A</v>
      </c>
    </row>
    <row xmlns:x14ac="http://schemas.microsoft.com/office/spreadsheetml/2009/9/ac" r="185" hidden="true" x14ac:dyDescent="0.2">
      <c r="A185" s="343" t="str">
        <f>IF(ISBLANK(Regressions!A195), " ", Regressions!A195)</f>
        <v>Paraguay</v>
      </c>
      <c r="B185" s="344">
        <f>IF(ISBLANK(Regressions!B195), " ", Regressions!B195)</f>
        <v>2026</v>
      </c>
      <c r="C185" s="349" t="str">
        <f>IF(ISBLANK(Regressions!C195), " ", Regressions!C195)</f>
        <v>Secondary</v>
      </c>
      <c r="D185" s="345" t="str">
        <f>IF(ISBLANK(Regressions!D195), " ", Regressions!D195)</f>
        <v> </v>
      </c>
      <c r="E185" s="221" t="e">
        <f>IF(ISNUMBER(Regressions!E195),ROUND(Regressions!E195, 1), NA())</f>
        <v>#N/A</v>
      </c>
      <c r="F185" s="346" t="e">
        <f>IF(ISNUMBER(Regressions!F195),ROUND(Regressions!F195, 1), NA())</f>
        <v>#N/A</v>
      </c>
      <c r="G185" s="243" t="e">
        <f>IF(ISNUMBER(Regressions!G195),ROUND(Regressions!G195, 1), NA())</f>
        <v>#N/A</v>
      </c>
      <c r="H185" s="347" t="e">
        <f>IF(ISNUMBER(Regressions!H195),ROUND(Regressions!H195, 1), NA())</f>
        <v>#N/A</v>
      </c>
      <c r="I185" s="244" t="e">
        <f>IF(ISNUMBER(Regressions!I195),ROUND(Regressions!I195, 1), NA())</f>
        <v>#N/A</v>
      </c>
      <c r="J185" s="348" t="e">
        <f>IF(ISNUMBER(Regressions!K195),ROUND(Regressions!K195, 1), NA())</f>
        <v>#N/A</v>
      </c>
      <c r="K185" s="346" t="e">
        <f>IF(ISNUMBER(Regressions!L195),ROUND(Regressions!L195, 1), NA())</f>
        <v>#N/A</v>
      </c>
      <c r="L185" s="245" t="e">
        <f>IF(ISNUMBER(Regressions!M195),ROUND(Regressions!M195, 1), NA())</f>
        <v>#N/A</v>
      </c>
      <c r="M185" s="347" t="e">
        <f>IF(ISNUMBER(Regressions!N195),ROUND(Regressions!N195, 1), NA())</f>
        <v>#N/A</v>
      </c>
      <c r="N185" s="244" t="e">
        <f>IF(ISNUMBER(Regressions!O195),ROUND(Regressions!O195, 1), NA())</f>
        <v>#N/A</v>
      </c>
      <c r="O185" s="348" t="e">
        <f>IF(ISNUMBER(Regressions!Q195),ROUND(Regressions!Q195, 1), NA())</f>
        <v>#N/A</v>
      </c>
      <c r="P185" s="346" t="e">
        <f>IF(ISNUMBER(Regressions!R195),ROUND(Regressions!R195, 1), NA())</f>
        <v>#N/A</v>
      </c>
      <c r="Q185" s="222" t="e">
        <f>IF(ISNUMBER(Regressions!S195),ROUND(Regressions!S195, 1), NA())</f>
        <v>#N/A</v>
      </c>
      <c r="R185" s="347" t="e">
        <f>IF(ISNUMBER(Regressions!T195),ROUND(Regressions!T195, 1), NA())</f>
        <v>#N/A</v>
      </c>
      <c r="S185" s="244" t="e">
        <f>IF(ISNUMBER(Regressions!U195),ROUND(Regressions!U195, 1), NA())</f>
        <v>#N/A</v>
      </c>
    </row>
    <row xmlns:x14ac="http://schemas.microsoft.com/office/spreadsheetml/2009/9/ac" r="186" hidden="true" x14ac:dyDescent="0.2">
      <c r="A186" s="343" t="str">
        <f>IF(ISBLANK(Regressions!A196), " ", Regressions!A196)</f>
        <v>Paraguay</v>
      </c>
      <c r="B186" s="344">
        <f>IF(ISBLANK(Regressions!B196), " ", Regressions!B196)</f>
        <v>2027</v>
      </c>
      <c r="C186" s="349" t="str">
        <f>IF(ISBLANK(Regressions!C196), " ", Regressions!C196)</f>
        <v>Secondary</v>
      </c>
      <c r="D186" s="345" t="str">
        <f>IF(ISBLANK(Regressions!D196), " ", Regressions!D196)</f>
        <v> </v>
      </c>
      <c r="E186" s="221" t="e">
        <f>IF(ISNUMBER(Regressions!E196),ROUND(Regressions!E196, 1), NA())</f>
        <v>#N/A</v>
      </c>
      <c r="F186" s="346" t="e">
        <f>IF(ISNUMBER(Regressions!F196),ROUND(Regressions!F196, 1), NA())</f>
        <v>#N/A</v>
      </c>
      <c r="G186" s="243" t="e">
        <f>IF(ISNUMBER(Regressions!G196),ROUND(Regressions!G196, 1), NA())</f>
        <v>#N/A</v>
      </c>
      <c r="H186" s="347" t="e">
        <f>IF(ISNUMBER(Regressions!H196),ROUND(Regressions!H196, 1), NA())</f>
        <v>#N/A</v>
      </c>
      <c r="I186" s="244" t="e">
        <f>IF(ISNUMBER(Regressions!I196),ROUND(Regressions!I196, 1), NA())</f>
        <v>#N/A</v>
      </c>
      <c r="J186" s="348" t="e">
        <f>IF(ISNUMBER(Regressions!K196),ROUND(Regressions!K196, 1), NA())</f>
        <v>#N/A</v>
      </c>
      <c r="K186" s="346" t="e">
        <f>IF(ISNUMBER(Regressions!L196),ROUND(Regressions!L196, 1), NA())</f>
        <v>#N/A</v>
      </c>
      <c r="L186" s="245" t="e">
        <f>IF(ISNUMBER(Regressions!M196),ROUND(Regressions!M196, 1), NA())</f>
        <v>#N/A</v>
      </c>
      <c r="M186" s="347" t="e">
        <f>IF(ISNUMBER(Regressions!N196),ROUND(Regressions!N196, 1), NA())</f>
        <v>#N/A</v>
      </c>
      <c r="N186" s="244" t="e">
        <f>IF(ISNUMBER(Regressions!O196),ROUND(Regressions!O196, 1), NA())</f>
        <v>#N/A</v>
      </c>
      <c r="O186" s="348" t="e">
        <f>IF(ISNUMBER(Regressions!Q196),ROUND(Regressions!Q196, 1), NA())</f>
        <v>#N/A</v>
      </c>
      <c r="P186" s="346" t="e">
        <f>IF(ISNUMBER(Regressions!R196),ROUND(Regressions!R196, 1), NA())</f>
        <v>#N/A</v>
      </c>
      <c r="Q186" s="222" t="e">
        <f>IF(ISNUMBER(Regressions!S196),ROUND(Regressions!S196, 1), NA())</f>
        <v>#N/A</v>
      </c>
      <c r="R186" s="347" t="e">
        <f>IF(ISNUMBER(Regressions!T196),ROUND(Regressions!T196, 1), NA())</f>
        <v>#N/A</v>
      </c>
      <c r="S186" s="244" t="e">
        <f>IF(ISNUMBER(Regressions!U196),ROUND(Regressions!U196, 1), NA())</f>
        <v>#N/A</v>
      </c>
    </row>
    <row xmlns:x14ac="http://schemas.microsoft.com/office/spreadsheetml/2009/9/ac" r="187" hidden="true" x14ac:dyDescent="0.2">
      <c r="A187" s="343" t="str">
        <f>IF(ISBLANK(Regressions!A197), " ", Regressions!A197)</f>
        <v>Paraguay</v>
      </c>
      <c r="B187" s="344">
        <f>IF(ISBLANK(Regressions!B197), " ", Regressions!B197)</f>
        <v>2028</v>
      </c>
      <c r="C187" s="349" t="str">
        <f>IF(ISBLANK(Regressions!C197), " ", Regressions!C197)</f>
        <v>Secondary</v>
      </c>
      <c r="D187" s="345" t="str">
        <f>IF(ISBLANK(Regressions!D197), " ", Regressions!D197)</f>
        <v> </v>
      </c>
      <c r="E187" s="221" t="e">
        <f>IF(ISNUMBER(Regressions!E197),ROUND(Regressions!E197, 1), NA())</f>
        <v>#N/A</v>
      </c>
      <c r="F187" s="346" t="e">
        <f>IF(ISNUMBER(Regressions!F197),ROUND(Regressions!F197, 1), NA())</f>
        <v>#N/A</v>
      </c>
      <c r="G187" s="243" t="e">
        <f>IF(ISNUMBER(Regressions!G197),ROUND(Regressions!G197, 1), NA())</f>
        <v>#N/A</v>
      </c>
      <c r="H187" s="347" t="e">
        <f>IF(ISNUMBER(Regressions!H197),ROUND(Regressions!H197, 1), NA())</f>
        <v>#N/A</v>
      </c>
      <c r="I187" s="244" t="e">
        <f>IF(ISNUMBER(Regressions!I197),ROUND(Regressions!I197, 1), NA())</f>
        <v>#N/A</v>
      </c>
      <c r="J187" s="348" t="e">
        <f>IF(ISNUMBER(Regressions!K197),ROUND(Regressions!K197, 1), NA())</f>
        <v>#N/A</v>
      </c>
      <c r="K187" s="346" t="e">
        <f>IF(ISNUMBER(Regressions!L197),ROUND(Regressions!L197, 1), NA())</f>
        <v>#N/A</v>
      </c>
      <c r="L187" s="245" t="e">
        <f>IF(ISNUMBER(Regressions!M197),ROUND(Regressions!M197, 1), NA())</f>
        <v>#N/A</v>
      </c>
      <c r="M187" s="347" t="e">
        <f>IF(ISNUMBER(Regressions!N197),ROUND(Regressions!N197, 1), NA())</f>
        <v>#N/A</v>
      </c>
      <c r="N187" s="244" t="e">
        <f>IF(ISNUMBER(Regressions!O197),ROUND(Regressions!O197, 1), NA())</f>
        <v>#N/A</v>
      </c>
      <c r="O187" s="348" t="e">
        <f>IF(ISNUMBER(Regressions!Q197),ROUND(Regressions!Q197, 1), NA())</f>
        <v>#N/A</v>
      </c>
      <c r="P187" s="346" t="e">
        <f>IF(ISNUMBER(Regressions!R197),ROUND(Regressions!R197, 1), NA())</f>
        <v>#N/A</v>
      </c>
      <c r="Q187" s="222" t="e">
        <f>IF(ISNUMBER(Regressions!S197),ROUND(Regressions!S197, 1), NA())</f>
        <v>#N/A</v>
      </c>
      <c r="R187" s="347" t="e">
        <f>IF(ISNUMBER(Regressions!T197),ROUND(Regressions!T197, 1), NA())</f>
        <v>#N/A</v>
      </c>
      <c r="S187" s="244" t="e">
        <f>IF(ISNUMBER(Regressions!U197),ROUND(Regressions!U197, 1), NA())</f>
        <v>#N/A</v>
      </c>
    </row>
    <row xmlns:x14ac="http://schemas.microsoft.com/office/spreadsheetml/2009/9/ac" r="188" hidden="true" x14ac:dyDescent="0.2">
      <c r="A188" s="343" t="str">
        <f>IF(ISBLANK(Regressions!A198), " ", Regressions!A198)</f>
        <v>Paraguay</v>
      </c>
      <c r="B188" s="344">
        <f>IF(ISBLANK(Regressions!B198), " ", Regressions!B198)</f>
        <v>2029</v>
      </c>
      <c r="C188" s="349" t="str">
        <f>IF(ISBLANK(Regressions!C198), " ", Regressions!C198)</f>
        <v>Secondary</v>
      </c>
      <c r="D188" s="345" t="str">
        <f>IF(ISBLANK(Regressions!D198), " ", Regressions!D198)</f>
        <v> </v>
      </c>
      <c r="E188" s="221" t="e">
        <f>IF(ISNUMBER(Regressions!E198),ROUND(Regressions!E198, 1), NA())</f>
        <v>#N/A</v>
      </c>
      <c r="F188" s="346" t="e">
        <f>IF(ISNUMBER(Regressions!F198),ROUND(Regressions!F198, 1), NA())</f>
        <v>#N/A</v>
      </c>
      <c r="G188" s="243" t="e">
        <f>IF(ISNUMBER(Regressions!G198),ROUND(Regressions!G198, 1), NA())</f>
        <v>#N/A</v>
      </c>
      <c r="H188" s="347" t="e">
        <f>IF(ISNUMBER(Regressions!H198),ROUND(Regressions!H198, 1), NA())</f>
        <v>#N/A</v>
      </c>
      <c r="I188" s="244" t="e">
        <f>IF(ISNUMBER(Regressions!I198),ROUND(Regressions!I198, 1), NA())</f>
        <v>#N/A</v>
      </c>
      <c r="J188" s="348" t="e">
        <f>IF(ISNUMBER(Regressions!K198),ROUND(Regressions!K198, 1), NA())</f>
        <v>#N/A</v>
      </c>
      <c r="K188" s="346" t="e">
        <f>IF(ISNUMBER(Regressions!L198),ROUND(Regressions!L198, 1), NA())</f>
        <v>#N/A</v>
      </c>
      <c r="L188" s="245" t="e">
        <f>IF(ISNUMBER(Regressions!M198),ROUND(Regressions!M198, 1), NA())</f>
        <v>#N/A</v>
      </c>
      <c r="M188" s="347" t="e">
        <f>IF(ISNUMBER(Regressions!N198),ROUND(Regressions!N198, 1), NA())</f>
        <v>#N/A</v>
      </c>
      <c r="N188" s="244" t="e">
        <f>IF(ISNUMBER(Regressions!O198),ROUND(Regressions!O198, 1), NA())</f>
        <v>#N/A</v>
      </c>
      <c r="O188" s="348" t="e">
        <f>IF(ISNUMBER(Regressions!Q198),ROUND(Regressions!Q198, 1), NA())</f>
        <v>#N/A</v>
      </c>
      <c r="P188" s="346" t="e">
        <f>IF(ISNUMBER(Regressions!R198),ROUND(Regressions!R198, 1), NA())</f>
        <v>#N/A</v>
      </c>
      <c r="Q188" s="222" t="e">
        <f>IF(ISNUMBER(Regressions!S198),ROUND(Regressions!S198, 1), NA())</f>
        <v>#N/A</v>
      </c>
      <c r="R188" s="347" t="e">
        <f>IF(ISNUMBER(Regressions!T198),ROUND(Regressions!T198, 1), NA())</f>
        <v>#N/A</v>
      </c>
      <c r="S188" s="244" t="e">
        <f>IF(ISNUMBER(Regressions!U198),ROUND(Regressions!U198, 1), NA())</f>
        <v>#N/A</v>
      </c>
    </row>
    <row xmlns:x14ac="http://schemas.microsoft.com/office/spreadsheetml/2009/9/ac" r="189" hidden="true" x14ac:dyDescent="0.2">
      <c r="A189" s="343" t="str">
        <f>IF(ISBLANK(Regressions!A199), " ", Regressions!A199)</f>
        <v>Paraguay</v>
      </c>
      <c r="B189" s="344">
        <f>IF(ISBLANK(Regressions!B199), " ", Regressions!B199)</f>
        <v>2030</v>
      </c>
      <c r="C189" s="349" t="str">
        <f>IF(ISBLANK(Regressions!C199), " ", Regressions!C199)</f>
        <v>Secondary</v>
      </c>
      <c r="D189" s="345" t="str">
        <f>IF(ISBLANK(Regressions!D199), " ", Regressions!D199)</f>
        <v> </v>
      </c>
      <c r="E189" s="221" t="e">
        <f>IF(ISNUMBER(Regressions!E199),ROUND(Regressions!E199, 1), NA())</f>
        <v>#N/A</v>
      </c>
      <c r="F189" s="346" t="e">
        <f>IF(ISNUMBER(Regressions!F199),ROUND(Regressions!F199, 1), NA())</f>
        <v>#N/A</v>
      </c>
      <c r="G189" s="243" t="e">
        <f>IF(ISNUMBER(Regressions!G199),ROUND(Regressions!G199, 1), NA())</f>
        <v>#N/A</v>
      </c>
      <c r="H189" s="347" t="e">
        <f>IF(ISNUMBER(Regressions!H199),ROUND(Regressions!H199, 1), NA())</f>
        <v>#N/A</v>
      </c>
      <c r="I189" s="244" t="e">
        <f>IF(ISNUMBER(Regressions!I199),ROUND(Regressions!I199, 1), NA())</f>
        <v>#N/A</v>
      </c>
      <c r="J189" s="348" t="e">
        <f>IF(ISNUMBER(Regressions!K199),ROUND(Regressions!K199, 1), NA())</f>
        <v>#N/A</v>
      </c>
      <c r="K189" s="346" t="e">
        <f>IF(ISNUMBER(Regressions!L199),ROUND(Regressions!L199, 1), NA())</f>
        <v>#N/A</v>
      </c>
      <c r="L189" s="245" t="e">
        <f>IF(ISNUMBER(Regressions!M199),ROUND(Regressions!M199, 1), NA())</f>
        <v>#N/A</v>
      </c>
      <c r="M189" s="347" t="e">
        <f>IF(ISNUMBER(Regressions!N199),ROUND(Regressions!N199, 1), NA())</f>
        <v>#N/A</v>
      </c>
      <c r="N189" s="244" t="e">
        <f>IF(ISNUMBER(Regressions!O199),ROUND(Regressions!O199, 1), NA())</f>
        <v>#N/A</v>
      </c>
      <c r="O189" s="348" t="e">
        <f>IF(ISNUMBER(Regressions!Q199),ROUND(Regressions!Q199, 1), NA())</f>
        <v>#N/A</v>
      </c>
      <c r="P189" s="346" t="e">
        <f>IF(ISNUMBER(Regressions!R199),ROUND(Regressions!R199, 1), NA())</f>
        <v>#N/A</v>
      </c>
      <c r="Q189" s="222" t="e">
        <f>IF(ISNUMBER(Regressions!S199),ROUND(Regressions!S199, 1), NA())</f>
        <v>#N/A</v>
      </c>
      <c r="R189" s="347" t="e">
        <f>IF(ISNUMBER(Regressions!T199),ROUND(Regressions!T199, 1), NA())</f>
        <v>#N/A</v>
      </c>
      <c r="S189" s="244" t="e">
        <f>IF(ISNUMBER(Regressions!U199),ROUND(Regressions!U199, 1), NA())</f>
        <v>#N/A</v>
      </c>
    </row>
    <row xmlns:x14ac="http://schemas.microsoft.com/office/spreadsheetml/2009/9/ac" r="211" x14ac:dyDescent="0.2">
      <c r="A211" s="412"/>
      <c r="B211" s="413"/>
      <c r="C211" s="414"/>
      <c r="D211" s="400"/>
      <c r="E211" s="415"/>
      <c r="F211" s="415"/>
      <c r="G211" s="416"/>
      <c r="H211" s="415"/>
      <c r="I211" s="416"/>
      <c r="J211" s="417"/>
      <c r="K211" s="417"/>
      <c r="L211" s="415"/>
      <c r="M211" s="417"/>
      <c r="N211" s="418"/>
      <c r="O211" s="400"/>
      <c r="P211" s="400"/>
      <c r="Q211" s="400"/>
      <c r="R211" s="400"/>
      <c r="S211" s="400"/>
      <c r="T211" s="400"/>
      <c r="U211" s="400"/>
      <c r="V211" s="400"/>
      <c r="W211" s="400"/>
      <c r="X211" s="400"/>
      <c r="Y211" s="400"/>
      <c r="Z211" s="400"/>
      <c r="AA211" s="400"/>
      <c r="AB211" s="400"/>
      <c r="AC211" s="40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6" t="s">
        <v>13</v>
      </c>
      <c r="E2" s="36"/>
      <c r="F2" s="36"/>
      <c r="G2" s="55"/>
      <c r="H2" s="36"/>
      <c r="I2" s="36"/>
      <c r="J2" s="55"/>
      <c r="K2" s="38"/>
      <c r="L2" s="38"/>
      <c r="M2" s="55"/>
      <c r="N2" s="38"/>
      <c r="O2" s="38"/>
      <c r="P2" s="55"/>
      <c r="Q2" s="38"/>
      <c r="R2" s="38"/>
      <c r="S2" s="55"/>
      <c r="T2" s="38"/>
      <c r="U2" s="38"/>
      <c r="V2" s="247"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48" t="s">
        <v>19</v>
      </c>
      <c r="F4" s="249" t="s">
        <v>186</v>
      </c>
      <c r="G4" s="137" t="s">
        <v>25</v>
      </c>
      <c r="H4" s="248" t="s">
        <v>19</v>
      </c>
      <c r="I4" s="249" t="s">
        <v>186</v>
      </c>
      <c r="J4" s="137" t="s">
        <v>25</v>
      </c>
      <c r="K4" s="248" t="s">
        <v>19</v>
      </c>
      <c r="L4" s="249" t="s">
        <v>186</v>
      </c>
      <c r="M4" s="137" t="s">
        <v>25</v>
      </c>
      <c r="N4" s="248" t="s">
        <v>19</v>
      </c>
      <c r="O4" s="249" t="s">
        <v>186</v>
      </c>
      <c r="P4" s="137" t="s">
        <v>25</v>
      </c>
      <c r="Q4" s="248" t="s">
        <v>19</v>
      </c>
      <c r="R4" s="249" t="s">
        <v>186</v>
      </c>
      <c r="S4" s="137" t="s">
        <v>25</v>
      </c>
      <c r="T4" s="248" t="s">
        <v>19</v>
      </c>
      <c r="U4" s="250" t="s">
        <v>186</v>
      </c>
      <c r="V4" s="141" t="s">
        <v>25</v>
      </c>
      <c r="W4" s="142" t="s">
        <v>19</v>
      </c>
      <c r="X4" s="142" t="s">
        <v>21</v>
      </c>
      <c r="Y4" s="142" t="s">
        <v>29</v>
      </c>
      <c r="Z4" s="144" t="s">
        <v>187</v>
      </c>
      <c r="AA4" s="141" t="s">
        <v>25</v>
      </c>
      <c r="AB4" s="142" t="s">
        <v>19</v>
      </c>
      <c r="AC4" s="142" t="s">
        <v>21</v>
      </c>
      <c r="AD4" s="142" t="s">
        <v>29</v>
      </c>
      <c r="AE4" s="144" t="s">
        <v>187</v>
      </c>
      <c r="AF4" s="141" t="s">
        <v>25</v>
      </c>
      <c r="AG4" s="142" t="s">
        <v>19</v>
      </c>
      <c r="AH4" s="142" t="s">
        <v>21</v>
      </c>
      <c r="AI4" s="142" t="s">
        <v>29</v>
      </c>
      <c r="AJ4" s="144" t="s">
        <v>187</v>
      </c>
      <c r="AK4" s="141" t="s">
        <v>25</v>
      </c>
      <c r="AL4" s="142" t="s">
        <v>19</v>
      </c>
      <c r="AM4" s="142" t="s">
        <v>21</v>
      </c>
      <c r="AN4" s="142" t="s">
        <v>29</v>
      </c>
      <c r="AO4" s="144" t="s">
        <v>187</v>
      </c>
      <c r="AP4" s="141" t="s">
        <v>25</v>
      </c>
      <c r="AQ4" s="142" t="s">
        <v>19</v>
      </c>
      <c r="AR4" s="142" t="s">
        <v>21</v>
      </c>
      <c r="AS4" s="142" t="s">
        <v>29</v>
      </c>
      <c r="AT4" s="144" t="s">
        <v>187</v>
      </c>
      <c r="AU4" s="141" t="s">
        <v>25</v>
      </c>
      <c r="AV4" s="142" t="s">
        <v>19</v>
      </c>
      <c r="AW4" s="142" t="s">
        <v>21</v>
      </c>
      <c r="AX4" s="142" t="s">
        <v>29</v>
      </c>
      <c r="AY4" s="145" t="s">
        <v>187</v>
      </c>
      <c r="AZ4" s="146" t="s">
        <v>125</v>
      </c>
      <c r="BA4" s="147" t="s">
        <v>124</v>
      </c>
      <c r="BB4" s="148" t="s">
        <v>188</v>
      </c>
      <c r="BC4" s="146" t="s">
        <v>125</v>
      </c>
      <c r="BD4" s="147" t="s">
        <v>124</v>
      </c>
      <c r="BE4" s="148" t="s">
        <v>188</v>
      </c>
      <c r="BF4" s="146" t="s">
        <v>125</v>
      </c>
      <c r="BG4" s="147" t="s">
        <v>124</v>
      </c>
      <c r="BH4" s="148" t="s">
        <v>188</v>
      </c>
      <c r="BI4" s="146" t="s">
        <v>125</v>
      </c>
      <c r="BJ4" s="147" t="s">
        <v>124</v>
      </c>
      <c r="BK4" s="148" t="s">
        <v>188</v>
      </c>
      <c r="BL4" s="146" t="s">
        <v>125</v>
      </c>
      <c r="BM4" s="147" t="s">
        <v>124</v>
      </c>
      <c r="BN4" s="148" t="s">
        <v>188</v>
      </c>
      <c r="BO4" s="146" t="s">
        <v>125</v>
      </c>
      <c r="BP4" s="147" t="s">
        <v>124</v>
      </c>
      <c r="BQ4" s="148" t="s">
        <v>188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7" t="s">
        <v>135</v>
      </c>
      <c r="E5" s="138" t="s">
        <v>42</v>
      </c>
      <c r="F5" s="139" t="s">
        <v>192</v>
      </c>
      <c r="G5" s="137" t="s">
        <v>136</v>
      </c>
      <c r="H5" s="138" t="s">
        <v>43</v>
      </c>
      <c r="I5" s="139" t="s">
        <v>193</v>
      </c>
      <c r="J5" s="137" t="s">
        <v>137</v>
      </c>
      <c r="K5" s="138" t="s">
        <v>44</v>
      </c>
      <c r="L5" s="139" t="s">
        <v>194</v>
      </c>
      <c r="M5" s="137" t="s">
        <v>138</v>
      </c>
      <c r="N5" s="138" t="s">
        <v>86</v>
      </c>
      <c r="O5" s="139" t="s">
        <v>195</v>
      </c>
      <c r="P5" s="137" t="s">
        <v>139</v>
      </c>
      <c r="Q5" s="138" t="s">
        <v>87</v>
      </c>
      <c r="R5" s="139" t="s">
        <v>196</v>
      </c>
      <c r="S5" s="137" t="s">
        <v>140</v>
      </c>
      <c r="T5" s="138" t="s">
        <v>88</v>
      </c>
      <c r="U5" s="140" t="s">
        <v>197</v>
      </c>
      <c r="V5" s="141" t="s">
        <v>129</v>
      </c>
      <c r="W5" s="142" t="s">
        <v>45</v>
      </c>
      <c r="X5" s="143" t="s">
        <v>65</v>
      </c>
      <c r="Y5" s="143" t="s">
        <v>66</v>
      </c>
      <c r="Z5" s="144" t="s">
        <v>198</v>
      </c>
      <c r="AA5" s="141" t="s">
        <v>130</v>
      </c>
      <c r="AB5" s="142" t="s">
        <v>46</v>
      </c>
      <c r="AC5" s="143" t="s">
        <v>67</v>
      </c>
      <c r="AD5" s="143" t="s">
        <v>68</v>
      </c>
      <c r="AE5" s="144" t="s">
        <v>199</v>
      </c>
      <c r="AF5" s="141" t="s">
        <v>131</v>
      </c>
      <c r="AG5" s="142" t="s">
        <v>47</v>
      </c>
      <c r="AH5" s="143" t="s">
        <v>69</v>
      </c>
      <c r="AI5" s="143" t="s">
        <v>70</v>
      </c>
      <c r="AJ5" s="144" t="s">
        <v>200</v>
      </c>
      <c r="AK5" s="141" t="s">
        <v>132</v>
      </c>
      <c r="AL5" s="142" t="s">
        <v>71</v>
      </c>
      <c r="AM5" s="143" t="s">
        <v>72</v>
      </c>
      <c r="AN5" s="143" t="s">
        <v>73</v>
      </c>
      <c r="AO5" s="144" t="s">
        <v>201</v>
      </c>
      <c r="AP5" s="141" t="s">
        <v>133</v>
      </c>
      <c r="AQ5" s="142" t="s">
        <v>74</v>
      </c>
      <c r="AR5" s="143" t="s">
        <v>75</v>
      </c>
      <c r="AS5" s="143" t="s">
        <v>76</v>
      </c>
      <c r="AT5" s="144" t="s">
        <v>202</v>
      </c>
      <c r="AU5" s="141" t="s">
        <v>134</v>
      </c>
      <c r="AV5" s="142" t="s">
        <v>77</v>
      </c>
      <c r="AW5" s="143" t="s">
        <v>78</v>
      </c>
      <c r="AX5" s="143" t="s">
        <v>79</v>
      </c>
      <c r="AY5" s="145" t="s">
        <v>203</v>
      </c>
      <c r="AZ5" s="146" t="s">
        <v>80</v>
      </c>
      <c r="BA5" s="147" t="s">
        <v>114</v>
      </c>
      <c r="BB5" s="148" t="s">
        <v>204</v>
      </c>
      <c r="BC5" s="146" t="s">
        <v>85</v>
      </c>
      <c r="BD5" s="147" t="s">
        <v>115</v>
      </c>
      <c r="BE5" s="148" t="s">
        <v>205</v>
      </c>
      <c r="BF5" s="146" t="s">
        <v>84</v>
      </c>
      <c r="BG5" s="147" t="s">
        <v>116</v>
      </c>
      <c r="BH5" s="148" t="s">
        <v>206</v>
      </c>
      <c r="BI5" s="146" t="s">
        <v>83</v>
      </c>
      <c r="BJ5" s="147" t="s">
        <v>117</v>
      </c>
      <c r="BK5" s="148" t="s">
        <v>207</v>
      </c>
      <c r="BL5" s="146" t="s">
        <v>82</v>
      </c>
      <c r="BM5" s="147" t="s">
        <v>118</v>
      </c>
      <c r="BN5" s="148" t="s">
        <v>208</v>
      </c>
      <c r="BO5" s="146" t="s">
        <v>81</v>
      </c>
      <c r="BP5" s="147" t="s">
        <v>119</v>
      </c>
      <c r="BQ5" s="148" t="s">
        <v>209</v>
      </c>
    </row>
    <row xmlns:x14ac="http://schemas.microsoft.com/office/spreadsheetml/2009/9/ac" r="6" x14ac:dyDescent="0.2">
      <c r="A6" s="36" t="str">
        <f>IF('Water Data'!$B$2="","",'Water Data'!$B$2)</f>
        <v>PRY_2006_LLECE</v>
      </c>
      <c r="B6" s="36" t="str">
        <f>+'Water Data'!C2</f>
        <v>Survey</v>
      </c>
      <c r="C6" s="341">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68.508287292817684</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f>+IF(AND(ISTEXT('Water Data'!B2),BW6="Yes"),'Water Data'!E6,IF(AND(ISTEXT('Water Data'!B2),BW6="No",ISNUMBER('Water Data'!E6)),CONCATENATE("[",ROUND('Water Data'!E6,0),"]"),NA()))</f>
        <v>92</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f>+IF(AND(ISTEXT('Water Data'!B2),BZ6="Yes"),'Water Data'!F6,IF(AND(ISTEXT('Water Data'!B2),BZ6="No",ISNUMBER('Water Data'!F6)),CONCATENATE("[",ROUND('Water Data'!F6,0),"]"),NA()))</f>
        <v>51.9</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68.508287292817684</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str">
        <f>+IF(AND(ISTEXT('Sanitation Data'!B2),CL6="Yes"),'Sanitation Data'!D6,IF(AND(ISTEXT('Sanitation Data'!B2),CL6="No",ISNUMBER('Sanitation Data'!D6)),CONCATENATE("[",ROUND('Sanitation Data'!D6,0),"]"),NA()))</f>
        <v>[32]</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str">
        <f>+IF(AND(ISTEXT('Sanitation Data'!B2),CQ6="Yes"),'Sanitation Data'!E6,IF(AND(ISTEXT('Sanitation Data'!B2),CQ6="No",ISNUMBER('Sanitation Data'!E6)),CONCATENATE("[",ROUND('Sanitation Data'!E6,0),"]"),NA()))</f>
        <v>[51]</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str">
        <f>+IF(AND(ISTEXT('Sanitation Data'!B2),CV6="Yes"),'Sanitation Data'!F6,IF(AND(ISTEXT('Sanitation Data'!B2),CV6="No",ISNUMBER('Sanitation Data'!F6)),CONCATENATE("[",ROUND('Sanitation Data'!F6,0),"]"),NA()))</f>
        <v>[19]</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5"/>
      <c r="BS6" s="285">
        <f>+'Water Data'!D27</f>
        <v>0</v>
      </c>
      <c r="BT6" s="285" t="str">
        <f>+'Water Data'!D28</f>
        <v>Yes</v>
      </c>
      <c r="BU6" s="285">
        <f>+'Water Data'!D29</f>
        <v>0</v>
      </c>
      <c r="BV6" s="285">
        <f>+'Water Data'!E27</f>
        <v>0</v>
      </c>
      <c r="BW6" s="285" t="str">
        <f>+'Water Data'!E28</f>
        <v>Yes</v>
      </c>
      <c r="BX6" s="285">
        <f>+'Water Data'!E29</f>
        <v>0</v>
      </c>
      <c r="BY6" s="285">
        <f>+'Water Data'!F27</f>
        <v>0</v>
      </c>
      <c r="BZ6" s="285" t="str">
        <f>+'Water Data'!F28</f>
        <v>Yes</v>
      </c>
      <c r="CA6" s="285">
        <f>+'Water Data'!F29</f>
        <v>0</v>
      </c>
      <c r="CB6" s="285">
        <f>+'Water Data'!G27</f>
        <v>0</v>
      </c>
      <c r="CC6" s="285">
        <f>+'Water Data'!G28</f>
        <v>0</v>
      </c>
      <c r="CD6" s="285">
        <f>+'Water Data'!G29</f>
        <v>0</v>
      </c>
      <c r="CE6" s="285">
        <f>+'Water Data'!H27</f>
        <v>0</v>
      </c>
      <c r="CF6" s="285" t="str">
        <f>+'Water Data'!H28</f>
        <v>Yes</v>
      </c>
      <c r="CG6" s="285">
        <f>+'Water Data'!H29</f>
        <v>0</v>
      </c>
      <c r="CH6" s="285">
        <f>+'Water Data'!I27</f>
        <v>0</v>
      </c>
      <c r="CI6" s="285">
        <f>+'Water Data'!I28</f>
        <v>0</v>
      </c>
      <c r="CJ6" s="285">
        <f>+'Water Data'!I29</f>
        <v>0</v>
      </c>
      <c r="CK6" s="285">
        <f>+'Sanitation Data'!D28</f>
        <v>0</v>
      </c>
      <c r="CL6" s="285" t="str">
        <f>+'Sanitation Data'!D29</f>
        <v>No</v>
      </c>
      <c r="CM6" s="285">
        <f>+'Sanitation Data'!D30</f>
        <v>0</v>
      </c>
      <c r="CN6" s="285">
        <f>+'Sanitation Data'!D31</f>
        <v>0</v>
      </c>
      <c r="CO6" s="285">
        <f>+'Sanitation Data'!D32</f>
        <v>0</v>
      </c>
      <c r="CP6" s="285">
        <f>+'Sanitation Data'!E28</f>
        <v>0</v>
      </c>
      <c r="CQ6" s="285" t="str">
        <f>+'Sanitation Data'!E29</f>
        <v>No</v>
      </c>
      <c r="CR6" s="285">
        <f>+'Sanitation Data'!E30</f>
        <v>0</v>
      </c>
      <c r="CS6" s="285">
        <f>+'Sanitation Data'!E31</f>
        <v>0</v>
      </c>
      <c r="CT6" s="285">
        <f>+'Sanitation Data'!E32</f>
        <v>0</v>
      </c>
      <c r="CU6" s="285">
        <f>+'Sanitation Data'!F28</f>
        <v>0</v>
      </c>
      <c r="CV6" s="285" t="str">
        <f>+'Sanitation Data'!F29</f>
        <v>No</v>
      </c>
      <c r="CW6" s="285">
        <f>+'Sanitation Data'!F30</f>
        <v>0</v>
      </c>
      <c r="CX6" s="285">
        <f>+'Sanitation Data'!F31</f>
        <v>0</v>
      </c>
      <c r="CY6" s="285">
        <f>+'Sanitation Data'!F32</f>
        <v>0</v>
      </c>
      <c r="CZ6" s="285">
        <f>+'Sanitation Data'!G28</f>
        <v>0</v>
      </c>
      <c r="DA6" s="285">
        <f>+'Sanitation Data'!G29</f>
        <v>0</v>
      </c>
      <c r="DB6" s="285">
        <f>+'Sanitation Data'!G30</f>
        <v>0</v>
      </c>
      <c r="DC6" s="285">
        <f>+'Sanitation Data'!G31</f>
        <v>0</v>
      </c>
      <c r="DD6" s="285">
        <f>+'Sanitation Data'!G32</f>
        <v>0</v>
      </c>
      <c r="DE6" s="285">
        <f>+'Sanitation Data'!H28</f>
        <v>0</v>
      </c>
      <c r="DF6" s="285" t="str">
        <f>+'Sanitation Data'!H29</f>
        <v>No</v>
      </c>
      <c r="DG6" s="285">
        <f>+'Sanitation Data'!H30</f>
        <v>0</v>
      </c>
      <c r="DH6" s="285">
        <f>+'Sanitation Data'!H31</f>
        <v>0</v>
      </c>
      <c r="DI6" s="285">
        <f>+'Sanitation Data'!H32</f>
        <v>0</v>
      </c>
      <c r="DJ6" s="285">
        <f>+'Sanitation Data'!I28</f>
        <v>0</v>
      </c>
      <c r="DK6" s="285">
        <f>+'Sanitation Data'!I29</f>
        <v>0</v>
      </c>
      <c r="DL6" s="285">
        <f>+'Sanitation Data'!I30</f>
        <v>0</v>
      </c>
      <c r="DM6" s="285">
        <f>+'Sanitation Data'!I31</f>
        <v>0</v>
      </c>
      <c r="DN6" s="285">
        <f>+'Sanitation Data'!I32</f>
        <v>0</v>
      </c>
      <c r="DO6" s="285">
        <f>+'Hygiene Data'!D11</f>
        <v>0</v>
      </c>
      <c r="DP6" s="285">
        <f>+'Hygiene Data'!D12</f>
        <v>0</v>
      </c>
      <c r="DQ6" s="285">
        <f>+'Hygiene Data'!D13</f>
        <v>0</v>
      </c>
      <c r="DR6" s="285">
        <f>+'Hygiene Data'!E11</f>
        <v>0</v>
      </c>
      <c r="DS6" s="285">
        <f>+'Hygiene Data'!E12</f>
        <v>0</v>
      </c>
      <c r="DT6" s="285">
        <f>+'Hygiene Data'!E13</f>
        <v>0</v>
      </c>
      <c r="DU6" s="285">
        <f>+'Hygiene Data'!F11</f>
        <v>0</v>
      </c>
      <c r="DV6" s="285">
        <f>+'Hygiene Data'!F12</f>
        <v>0</v>
      </c>
      <c r="DW6" s="285">
        <f>+'Hygiene Data'!F13</f>
        <v>0</v>
      </c>
      <c r="DX6" s="285">
        <f>+'Hygiene Data'!G11</f>
        <v>0</v>
      </c>
      <c r="DY6" s="285">
        <f>+'Hygiene Data'!G12</f>
        <v>0</v>
      </c>
      <c r="DZ6" s="285">
        <f>+'Hygiene Data'!G13</f>
        <v>0</v>
      </c>
      <c r="EA6" s="285">
        <f>+'Hygiene Data'!H11</f>
        <v>0</v>
      </c>
      <c r="EB6" s="285">
        <f>+'Hygiene Data'!H12</f>
        <v>0</v>
      </c>
      <c r="EC6" s="285">
        <f>+'Hygiene Data'!H13</f>
        <v>0</v>
      </c>
      <c r="ED6" s="285">
        <f>+'Hygiene Data'!I11</f>
        <v>0</v>
      </c>
      <c r="EE6" s="285">
        <f>+'Hygiene Data'!I12</f>
        <v>0</v>
      </c>
      <c r="EF6" s="285">
        <f>+'Hygiene Data'!I13</f>
        <v>0</v>
      </c>
    </row>
    <row xmlns:x14ac="http://schemas.microsoft.com/office/spreadsheetml/2009/9/ac" r="7" x14ac:dyDescent="0.2">
      <c r="A7" s="36" t="str">
        <f ca="true">+IF(OFFSET('Water Data'!$B$2,0,10*ROW('Water Data'!E1))="","",OFFSET('Water Data'!$B$2,0,10*ROW('Water Data'!E1)))</f>
        <v>PRY_2008_DGPE</v>
      </c>
      <c r="B7" s="36" t="str">
        <f ca="true">+IF(OFFSET('Water Data'!$C$2,0,10*ROW('Water Data'!F1))="","",OFFSET('Water Data'!$C$2,0,10*ROW('Water Data'!F1)))</f>
        <v>Survey</v>
      </c>
      <c r="C7" s="341">
        <f t="shared" ref="C7:C70" ca="true" si="0">+IF(ISNUMBER(VALUE(MID(A7,5,4))), VALUE(MID(A7, 5,4)),"")</f>
        <v>2008</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[44]</v>
      </c>
      <c r="F7" s="96">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44.464482027356595</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str">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[44]</v>
      </c>
      <c r="I7" s="96">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67.27</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str">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[37]</v>
      </c>
      <c r="L7" s="96">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36.99</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7">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80.163608843176746</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100</v>
      </c>
      <c r="AB7" s="97">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87.360000000000014</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100</v>
      </c>
      <c r="AG7" s="97">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77.804999999999993</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5"/>
      <c r="BS7" s="285" t="str">
        <f ca="true">+IF(OFFSET('Water Data'!$D$27,0,10*ROW('Water Data'!D1))="","",OFFSET('Water Data'!$D$27,0,10*ROW('Water Data'!D1)))</f>
        <v/>
      </c>
      <c r="BT7" s="285" t="str">
        <f ca="true">+IF(OFFSET('Water Data'!$D$28,0,10*ROW('Water Data'!D1))="","",OFFSET('Water Data'!$D$28,0,10*ROW('Water Data'!D1)))</f>
        <v>No</v>
      </c>
      <c r="BU7" s="285" t="str">
        <f ca="true">+IF(OFFSET('Water Data'!$D$29,0,10*ROW('Water Data'!D1))="","",OFFSET('Water Data'!$D$29,0,10*ROW('Water Data'!D1)))</f>
        <v>Yes</v>
      </c>
      <c r="BV7" s="285" t="str">
        <f ca="true">+IF(OFFSET('Water Data'!$E$27,0,10*ROW('Water Data'!E1))="","",OFFSET('Water Data'!$E$27,0,10*ROW('Water Data'!E1)))</f>
        <v/>
      </c>
      <c r="BW7" s="285" t="str">
        <f ca="true">+IF(OFFSET('Water Data'!$E$28,0,10*ROW('Water Data'!E1))="","",OFFSET('Water Data'!$E$28,0,10*ROW('Water Data'!E1)))</f>
        <v>No</v>
      </c>
      <c r="BX7" s="285" t="str">
        <f ca="true">+IF(OFFSET('Water Data'!$E$29,0,10*ROW('Water Data'!E1))="","",OFFSET('Water Data'!$E$29,0,10*ROW('Water Data'!E1)))</f>
        <v>Yes</v>
      </c>
      <c r="BY7" s="285" t="str">
        <f ca="true">+IF(OFFSET('Water Data'!$F$27,0,10*ROW('Water Data'!F1))="","",OFFSET('Water Data'!$F$27,0,10*ROW('Water Data'!F1)))</f>
        <v/>
      </c>
      <c r="BZ7" s="285" t="str">
        <f ca="true">+IF(OFFSET('Water Data'!$F$28,0,10*ROW('Water Data'!F1))="","",OFFSET('Water Data'!$F$28,0,10*ROW('Water Data'!F1)))</f>
        <v>No</v>
      </c>
      <c r="CA7" s="285" t="str">
        <f ca="true">+IF(OFFSET('Water Data'!$F$29,0,10*ROW('Water Data'!F1))="","",OFFSET('Water Data'!$F$29,0,10*ROW('Water Data'!F1)))</f>
        <v>Yes</v>
      </c>
      <c r="CB7" s="285" t="str">
        <f ca="true">+IF(OFFSET('Water Data'!$G$27,0,10*ROW('Water Data'!G1))="","",OFFSET('Water Data'!$G$27,0,10*ROW('Water Data'!G1)))</f>
        <v/>
      </c>
      <c r="CC7" s="285" t="str">
        <f ca="true">+IF(OFFSET('Water Data'!$G$28,0,10*ROW('Water Data'!G1))="","",OFFSET('Water Data'!$G$28,0,10*ROW('Water Data'!G1)))</f>
        <v/>
      </c>
      <c r="CD7" s="285" t="str">
        <f ca="true">+IF(OFFSET('Water Data'!$G$29,0,10*ROW('Water Data'!G1))="","",OFFSET('Water Data'!$G$29,0,10*ROW('Water Data'!G1)))</f>
        <v/>
      </c>
      <c r="CE7" s="285" t="str">
        <f ca="true">+IF(OFFSET('Water Data'!$H$27,0,10*ROW('Water Data'!H1))="","",OFFSET('Water Data'!$H$27,0,10*ROW('Water Data'!H1)))</f>
        <v/>
      </c>
      <c r="CF7" s="285" t="str">
        <f ca="true">+IF(OFFSET('Water Data'!$H$28,0,10*ROW('Water Data'!H1))="","",OFFSET('Water Data'!$H$28,0,10*ROW('Water Data'!H1)))</f>
        <v/>
      </c>
      <c r="CG7" s="285" t="str">
        <f ca="true">+IF(OFFSET('Water Data'!$H$29,0,10*ROW('Water Data'!H1))="","",OFFSET('Water Data'!$H$29,0,10*ROW('Water Data'!H1)))</f>
        <v/>
      </c>
      <c r="CH7" s="285" t="str">
        <f ca="true">+IF(OFFSET('Water Data'!$I$27,0,10*ROW('Water Data'!I1))="","",OFFSET('Water Data'!$I$27,0,10*ROW('Water Data'!I1)))</f>
        <v/>
      </c>
      <c r="CI7" s="285" t="str">
        <f ca="true">+IF(OFFSET('Water Data'!$I$28,0,10*ROW('Water Data'!I1))="","",OFFSET('Water Data'!$I$28,0,10*ROW('Water Data'!I1)))</f>
        <v/>
      </c>
      <c r="CJ7" s="285" t="str">
        <f ca="true">+IF(OFFSET('Water Data'!$I$29,0,10*ROW('Water Data'!I1))="","",OFFSET('Water Data'!$I$29,0,10*ROW('Water Data'!I1)))</f>
        <v/>
      </c>
      <c r="CK7" s="285" t="str">
        <f ca="true">+IF(OFFSET('Sanitation Data'!$D$28,0,10*ROW('Sanitation Data'!D1))="","",OFFSET('Sanitation Data'!$D$28,0,10*ROW('Sanitation Data'!D1)))</f>
        <v>Yes</v>
      </c>
      <c r="CL7" s="285" t="str">
        <f ca="true">+IF(OFFSET('Sanitation Data'!$D$29,0,10*ROW('Sanitation Data'!D1))="","",OFFSET('Sanitation Data'!$D$29,0,10*ROW('Sanitation Data'!D1)))</f>
        <v>Yes</v>
      </c>
      <c r="CM7" s="285" t="str">
        <f ca="true">+IF(OFFSET('Sanitation Data'!$D$30,0,10*ROW('Sanitation Data'!D1))="","",OFFSET('Sanitation Data'!$D$30,0,10*ROW('Sanitation Data'!D1)))</f>
        <v/>
      </c>
      <c r="CN7" s="285" t="str">
        <f ca="true">+IF(OFFSET('Sanitation Data'!$D$31,0,10*ROW('Sanitation Data'!D1))="","",OFFSET('Sanitation Data'!$D$31,0,10*ROW('Sanitation Data'!D1)))</f>
        <v/>
      </c>
      <c r="CO7" s="285" t="str">
        <f ca="true">+IF(OFFSET('Sanitation Data'!$D$32,0,10*ROW('Sanitation Data'!D1))="","",OFFSET('Sanitation Data'!$D$32,0,10*ROW('Sanitation Data'!D1)))</f>
        <v/>
      </c>
      <c r="CP7" s="285" t="str">
        <f ca="true">+IF(OFFSET('Sanitation Data'!$E$28,0,10*ROW('Sanitation Data'!E1))="","",OFFSET('Sanitation Data'!$E$28,0,10*ROW('Sanitation Data'!E1)))</f>
        <v>Yes</v>
      </c>
      <c r="CQ7" s="285" t="str">
        <f ca="true">+IF(OFFSET('Sanitation Data'!$E$29,0,10*ROW('Sanitation Data'!E1))="","",OFFSET('Sanitation Data'!$E$29,0,10*ROW('Sanitation Data'!E1)))</f>
        <v>Yes</v>
      </c>
      <c r="CR7" s="285" t="str">
        <f ca="true">+IF(OFFSET('Sanitation Data'!$E$30,0,10*ROW('Sanitation Data'!E1))="","",OFFSET('Sanitation Data'!$E$30,0,10*ROW('Sanitation Data'!E1)))</f>
        <v/>
      </c>
      <c r="CS7" s="285" t="str">
        <f ca="true">+IF(OFFSET('Sanitation Data'!$E$31,0,10*ROW('Sanitation Data'!E1))="","",OFFSET('Sanitation Data'!$E$31,0,10*ROW('Sanitation Data'!E1)))</f>
        <v/>
      </c>
      <c r="CT7" s="285" t="str">
        <f ca="true">+IF(OFFSET('Sanitation Data'!$E$32,0,10*ROW('Sanitation Data'!E1))="","",OFFSET('Sanitation Data'!$E$32,0,10*ROW('Sanitation Data'!E1)))</f>
        <v/>
      </c>
      <c r="CU7" s="285" t="str">
        <f ca="true">+IF(OFFSET('Sanitation Data'!$F$28,0,10*ROW('Sanitation Data'!F1))="","",OFFSET('Sanitation Data'!$F$28,0,10*ROW('Sanitation Data'!F1)))</f>
        <v>Yes</v>
      </c>
      <c r="CV7" s="285" t="str">
        <f ca="true">+IF(OFFSET('Sanitation Data'!$F$29,0,10*ROW('Sanitation Data'!F1))="","",OFFSET('Sanitation Data'!$F$29,0,10*ROW('Sanitation Data'!F1)))</f>
        <v>Yes</v>
      </c>
      <c r="CW7" s="285" t="str">
        <f ca="true">+IF(OFFSET('Sanitation Data'!$F$30,0,10*ROW('Sanitation Data'!F1))="","",OFFSET('Sanitation Data'!$F$30,0,10*ROW('Sanitation Data'!F1)))</f>
        <v/>
      </c>
      <c r="CX7" s="285" t="str">
        <f ca="true">+IF(OFFSET('Sanitation Data'!$F$31,0,10*ROW('Sanitation Data'!F1))="","",OFFSET('Sanitation Data'!$F$31,0,10*ROW('Sanitation Data'!F1)))</f>
        <v/>
      </c>
      <c r="CY7" s="285" t="str">
        <f ca="true">+IF(OFFSET('Sanitation Data'!$F$32,0,10*ROW('Sanitation Data'!F1))="","",OFFSET('Sanitation Data'!$F$32,0,10*ROW('Sanitation Data'!F1)))</f>
        <v/>
      </c>
      <c r="CZ7" s="285" t="str">
        <f ca="true">+IF(OFFSET('Sanitation Data'!$G$28,0,10*ROW('Sanitation Data'!G1))="","",OFFSET('Sanitation Data'!$G$28,0,10*ROW('Sanitation Data'!G1)))</f>
        <v/>
      </c>
      <c r="DA7" s="285" t="str">
        <f ca="true">+IF(OFFSET('Sanitation Data'!$G$29,0,10*ROW('Sanitation Data'!G1))="","",OFFSET('Sanitation Data'!$G$29,0,10*ROW('Sanitation Data'!G1)))</f>
        <v/>
      </c>
      <c r="DB7" s="285" t="str">
        <f ca="true">+IF(OFFSET('Sanitation Data'!$G$30,0,10*ROW('Sanitation Data'!G1))="","",OFFSET('Sanitation Data'!$G$30,0,10*ROW('Sanitation Data'!G1)))</f>
        <v/>
      </c>
      <c r="DC7" s="285" t="str">
        <f ca="true">+IF(OFFSET('Sanitation Data'!$G$31,0,10*ROW('Sanitation Data'!G1))="","",OFFSET('Sanitation Data'!$G$31,0,10*ROW('Sanitation Data'!G1)))</f>
        <v/>
      </c>
      <c r="DD7" s="285" t="str">
        <f ca="true">+IF(OFFSET('Sanitation Data'!$G$32,0,10*ROW('Sanitation Data'!G1))="","",OFFSET('Sanitation Data'!$G$32,0,10*ROW('Sanitation Data'!G1)))</f>
        <v/>
      </c>
      <c r="DE7" s="285" t="str">
        <f ca="true">+IF(OFFSET('Sanitation Data'!$H$28,0,10*ROW('Sanitation Data'!H1))="","",OFFSET('Sanitation Data'!$H$28,0,10*ROW('Sanitation Data'!H1)))</f>
        <v/>
      </c>
      <c r="DF7" s="285" t="str">
        <f ca="true">+IF(OFFSET('Sanitation Data'!$H$29,0,10*ROW('Sanitation Data'!H1))="","",OFFSET('Sanitation Data'!$H$29,0,10*ROW('Sanitation Data'!H1)))</f>
        <v/>
      </c>
      <c r="DG7" s="285" t="str">
        <f ca="true">+IF(OFFSET('Sanitation Data'!$H$30,0,10*ROW('Sanitation Data'!H1))="","",OFFSET('Sanitation Data'!$H$30,0,10*ROW('Sanitation Data'!H1)))</f>
        <v/>
      </c>
      <c r="DH7" s="285" t="str">
        <f ca="true">+IF(OFFSET('Sanitation Data'!$H$31,0,10*ROW('Sanitation Data'!H1))="","",OFFSET('Sanitation Data'!$H$31,0,10*ROW('Sanitation Data'!H1)))</f>
        <v/>
      </c>
      <c r="DI7" s="285" t="str">
        <f ca="true">+IF(OFFSET('Sanitation Data'!$H$32,0,10*ROW('Sanitation Data'!H1))="","",OFFSET('Sanitation Data'!$H$32,0,10*ROW('Sanitation Data'!H1)))</f>
        <v/>
      </c>
      <c r="DJ7" s="285" t="str">
        <f ca="true">+IF(OFFSET('Sanitation Data'!$I$28,0,10*ROW('Sanitation Data'!I1))="","",OFFSET('Sanitation Data'!$I$28,0,10*ROW('Sanitation Data'!I1)))</f>
        <v/>
      </c>
      <c r="DK7" s="285" t="str">
        <f ca="true">+IF(OFFSET('Sanitation Data'!$I$29,0,10*ROW('Sanitation Data'!I1))="","",OFFSET('Sanitation Data'!$I$29,0,10*ROW('Sanitation Data'!I1)))</f>
        <v/>
      </c>
      <c r="DL7" s="285" t="str">
        <f ca="true">+IF(OFFSET('Sanitation Data'!$I$30,0,10*ROW('Sanitation Data'!I1))="","",OFFSET('Sanitation Data'!$I$30,0,10*ROW('Sanitation Data'!I1)))</f>
        <v/>
      </c>
      <c r="DM7" s="285" t="str">
        <f ca="true">+IF(OFFSET('Sanitation Data'!$I$31,0,10*ROW('Sanitation Data'!I1))="","",OFFSET('Sanitation Data'!$I$31,0,10*ROW('Sanitation Data'!I1)))</f>
        <v/>
      </c>
      <c r="DN7" s="285" t="str">
        <f ca="true">+IF(OFFSET('Sanitation Data'!$I$32,0,10*ROW('Sanitation Data'!I1))="","",OFFSET('Sanitation Data'!$I$32,0,10*ROW('Sanitation Data'!I1)))</f>
        <v/>
      </c>
      <c r="DO7" s="285" t="str">
        <f ca="true">+IF(OFFSET('Hygiene Data'!$D$11,0,10*ROW('Hygiene Data'!D1))="","",OFFSET('Hygiene Data'!$D$11,0,10*ROW('Hygiene Data'!D1)))</f>
        <v/>
      </c>
      <c r="DP7" s="285" t="str">
        <f ca="true">+IF(OFFSET('Hygiene Data'!$D$12,0,10*ROW('Hygiene Data'!D1))="","",OFFSET('Hygiene Data'!$D$12,0,10*ROW('Hygiene Data'!D1)))</f>
        <v/>
      </c>
      <c r="DQ7" s="285" t="str">
        <f ca="true">+IF(OFFSET('Hygiene Data'!$D$13,0,10*ROW('Hygiene Data'!D1))="","",OFFSET('Hygiene Data'!$D$13,0,10*ROW('Hygiene Data'!D1)))</f>
        <v/>
      </c>
      <c r="DR7" s="285" t="str">
        <f ca="true">+IF(OFFSET('Hygiene Data'!$E$11,0,10*ROW('Hygiene Data'!E1))="","",OFFSET('Hygiene Data'!$E$11,0,10*ROW('Hygiene Data'!E1)))</f>
        <v/>
      </c>
      <c r="DS7" s="285" t="str">
        <f ca="true">+IF(OFFSET('Hygiene Data'!$E$12,0,10*ROW('Hygiene Data'!E1))="","",OFFSET('Hygiene Data'!$E$12,0,10*ROW('Hygiene Data'!E1)))</f>
        <v/>
      </c>
      <c r="DT7" s="285" t="str">
        <f ca="true">+IF(OFFSET('Hygiene Data'!$E$13,0,10*ROW('Hygiene Data'!E1))="","",OFFSET('Hygiene Data'!$E$13,0,10*ROW('Hygiene Data'!E1)))</f>
        <v/>
      </c>
      <c r="DU7" s="285" t="str">
        <f ca="true">+IF(OFFSET('Hygiene Data'!$F$11,0,10*ROW('Hygiene Data'!F1))="","",OFFSET('Hygiene Data'!$F$11,0,10*ROW('Hygiene Data'!F1)))</f>
        <v/>
      </c>
      <c r="DV7" s="285" t="str">
        <f ca="true">+IF(OFFSET('Hygiene Data'!$F$12,0,10*ROW('Hygiene Data'!F1))="","",OFFSET('Hygiene Data'!$F$12,0,10*ROW('Hygiene Data'!F1)))</f>
        <v/>
      </c>
      <c r="DW7" s="285" t="str">
        <f ca="true">+IF(OFFSET('Hygiene Data'!$F$13,0,10*ROW('Hygiene Data'!F1))="","",OFFSET('Hygiene Data'!$F$13,0,10*ROW('Hygiene Data'!F1)))</f>
        <v/>
      </c>
      <c r="DX7" s="285" t="str">
        <f ca="true">+IF(OFFSET('Hygiene Data'!$G$11,0,10*ROW('Hygiene Data'!G1))="","",OFFSET('Hygiene Data'!$G$11,0,10*ROW('Hygiene Data'!G1)))</f>
        <v/>
      </c>
      <c r="DY7" s="285" t="str">
        <f ca="true">+IF(OFFSET('Hygiene Data'!$G$12,0,10*ROW('Hygiene Data'!G1))="","",OFFSET('Hygiene Data'!$G$12,0,10*ROW('Hygiene Data'!G1)))</f>
        <v/>
      </c>
      <c r="DZ7" s="285" t="str">
        <f ca="true">+IF(OFFSET('Hygiene Data'!$G$13,0,10*ROW('Hygiene Data'!G1))="","",OFFSET('Hygiene Data'!$G$13,0,10*ROW('Hygiene Data'!G1)))</f>
        <v/>
      </c>
      <c r="EA7" s="285" t="str">
        <f ca="true">+IF(OFFSET('Hygiene Data'!$H$11,0,10*ROW('Hygiene Data'!H1))="","",OFFSET('Hygiene Data'!$H$11,0,10*ROW('Hygiene Data'!H1)))</f>
        <v/>
      </c>
      <c r="EB7" s="285" t="str">
        <f ca="true">+IF(OFFSET('Hygiene Data'!$H$12,0,10*ROW('Hygiene Data'!H1))="","",OFFSET('Hygiene Data'!$H$12,0,10*ROW('Hygiene Data'!H1)))</f>
        <v/>
      </c>
      <c r="EC7" s="285" t="str">
        <f ca="true">+IF(OFFSET('Hygiene Data'!$H$13,0,10*ROW('Hygiene Data'!H1))="","",OFFSET('Hygiene Data'!$H$13,0,10*ROW('Hygiene Data'!H1)))</f>
        <v/>
      </c>
      <c r="ED7" s="285" t="str">
        <f ca="true">+IF(OFFSET('Hygiene Data'!$I$11,0,10*ROW('Hygiene Data'!I1))="","",OFFSET('Hygiene Data'!$I$11,0,10*ROW('Hygiene Data'!I1)))</f>
        <v/>
      </c>
      <c r="EE7" s="285" t="str">
        <f ca="true">+IF(OFFSET('Hygiene Data'!$I$12,0,10*ROW('Hygiene Data'!I1))="","",OFFSET('Hygiene Data'!$I$12,0,10*ROW('Hygiene Data'!I1)))</f>
        <v/>
      </c>
      <c r="EF7" s="285"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PRY_2013_LLECE</v>
      </c>
      <c r="B8" s="36" t="str">
        <f ca="true">+IF(OFFSET('Water Data'!$C$2,0,10*ROW('Water Data'!F2))="","",OFFSET('Water Data'!$C$2,0,10*ROW('Water Data'!F2)))</f>
        <v>Survey</v>
      </c>
      <c r="C8" s="341">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90.330788804071247</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98.930481283422452</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82.524271844660191</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90.330788804071247</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[28]</v>
      </c>
      <c r="X8" s="97">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76.590330788804067</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76.590330788804067</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str">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[48]</v>
      </c>
      <c r="AC8" s="97">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84.491978609625676</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84.491978609625676</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str">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[10]</v>
      </c>
      <c r="AH8" s="97">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69.417475728155338</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69.417475728155338</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str">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[28]</v>
      </c>
      <c r="AR8" s="97">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76.590330788804067</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76.590330788804067</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5"/>
      <c r="BS8" s="285" t="str">
        <f ca="true">+IF(OFFSET('Water Data'!$D$27,0,10*ROW('Water Data'!D2))="","",OFFSET('Water Data'!$D$27,0,10*ROW('Water Data'!D2)))</f>
        <v/>
      </c>
      <c r="BT8" s="285" t="str">
        <f ca="true">+IF(OFFSET('Water Data'!$D$28,0,10*ROW('Water Data'!D2))="","",OFFSET('Water Data'!$D$28,0,10*ROW('Water Data'!D2)))</f>
        <v>Yes</v>
      </c>
      <c r="BU8" s="285" t="str">
        <f ca="true">+IF(OFFSET('Water Data'!$D$29,0,10*ROW('Water Data'!D2))="","",OFFSET('Water Data'!$D$29,0,10*ROW('Water Data'!D2)))</f>
        <v/>
      </c>
      <c r="BV8" s="285" t="str">
        <f ca="true">+IF(OFFSET('Water Data'!$E$27,0,10*ROW('Water Data'!E2))="","",OFFSET('Water Data'!$E$27,0,10*ROW('Water Data'!E2)))</f>
        <v/>
      </c>
      <c r="BW8" s="285" t="str">
        <f ca="true">+IF(OFFSET('Water Data'!$E$28,0,10*ROW('Water Data'!E2))="","",OFFSET('Water Data'!$E$28,0,10*ROW('Water Data'!E2)))</f>
        <v>Yes</v>
      </c>
      <c r="BX8" s="285" t="str">
        <f ca="true">+IF(OFFSET('Water Data'!$E$29,0,10*ROW('Water Data'!E2))="","",OFFSET('Water Data'!$E$29,0,10*ROW('Water Data'!E2)))</f>
        <v/>
      </c>
      <c r="BY8" s="285" t="str">
        <f ca="true">+IF(OFFSET('Water Data'!$F$27,0,10*ROW('Water Data'!F2))="","",OFFSET('Water Data'!$F$27,0,10*ROW('Water Data'!F2)))</f>
        <v/>
      </c>
      <c r="BZ8" s="285" t="str">
        <f ca="true">+IF(OFFSET('Water Data'!$F$28,0,10*ROW('Water Data'!F2))="","",OFFSET('Water Data'!$F$28,0,10*ROW('Water Data'!F2)))</f>
        <v>Yes</v>
      </c>
      <c r="CA8" s="285" t="str">
        <f ca="true">+IF(OFFSET('Water Data'!$F$29,0,10*ROW('Water Data'!F2))="","",OFFSET('Water Data'!$F$29,0,10*ROW('Water Data'!F2)))</f>
        <v/>
      </c>
      <c r="CB8" s="285" t="str">
        <f ca="true">+IF(OFFSET('Water Data'!$G$27,0,10*ROW('Water Data'!G2))="","",OFFSET('Water Data'!$G$27,0,10*ROW('Water Data'!G2)))</f>
        <v/>
      </c>
      <c r="CC8" s="285" t="str">
        <f ca="true">+IF(OFFSET('Water Data'!$G$28,0,10*ROW('Water Data'!G2))="","",OFFSET('Water Data'!$G$28,0,10*ROW('Water Data'!G2)))</f>
        <v/>
      </c>
      <c r="CD8" s="285" t="str">
        <f ca="true">+IF(OFFSET('Water Data'!$G$29,0,10*ROW('Water Data'!G2))="","",OFFSET('Water Data'!$G$29,0,10*ROW('Water Data'!G2)))</f>
        <v/>
      </c>
      <c r="CE8" s="285" t="str">
        <f ca="true">+IF(OFFSET('Water Data'!$H$27,0,10*ROW('Water Data'!H2))="","",OFFSET('Water Data'!$H$27,0,10*ROW('Water Data'!H2)))</f>
        <v/>
      </c>
      <c r="CF8" s="285" t="str">
        <f ca="true">+IF(OFFSET('Water Data'!$H$28,0,10*ROW('Water Data'!H2))="","",OFFSET('Water Data'!$H$28,0,10*ROW('Water Data'!H2)))</f>
        <v>Yes</v>
      </c>
      <c r="CG8" s="285" t="str">
        <f ca="true">+IF(OFFSET('Water Data'!$H$29,0,10*ROW('Water Data'!H2))="","",OFFSET('Water Data'!$H$29,0,10*ROW('Water Data'!H2)))</f>
        <v/>
      </c>
      <c r="CH8" s="285" t="str">
        <f ca="true">+IF(OFFSET('Water Data'!$I$27,0,10*ROW('Water Data'!I2))="","",OFFSET('Water Data'!$I$27,0,10*ROW('Water Data'!I2)))</f>
        <v/>
      </c>
      <c r="CI8" s="285" t="str">
        <f ca="true">+IF(OFFSET('Water Data'!$I$28,0,10*ROW('Water Data'!I2))="","",OFFSET('Water Data'!$I$28,0,10*ROW('Water Data'!I2)))</f>
        <v/>
      </c>
      <c r="CJ8" s="285" t="str">
        <f ca="true">+IF(OFFSET('Water Data'!$I$29,0,10*ROW('Water Data'!I2))="","",OFFSET('Water Data'!$I$29,0,10*ROW('Water Data'!I2)))</f>
        <v/>
      </c>
      <c r="CK8" s="285" t="str">
        <f ca="true">+IF(OFFSET('Sanitation Data'!$D$28,0,10*ROW('Sanitation Data'!D2))="","",OFFSET('Sanitation Data'!$D$28,0,10*ROW('Sanitation Data'!D2)))</f>
        <v/>
      </c>
      <c r="CL8" s="285" t="str">
        <f ca="true">+IF(OFFSET('Sanitation Data'!$D$29,0,10*ROW('Sanitation Data'!D2))="","",OFFSET('Sanitation Data'!$D$29,0,10*ROW('Sanitation Data'!D2)))</f>
        <v>No</v>
      </c>
      <c r="CM8" s="285" t="str">
        <f ca="true">+IF(OFFSET('Sanitation Data'!$D$30,0,10*ROW('Sanitation Data'!D2))="","",OFFSET('Sanitation Data'!$D$30,0,10*ROW('Sanitation Data'!D2)))</f>
        <v>Yes</v>
      </c>
      <c r="CN8" s="285" t="str">
        <f ca="true">+IF(OFFSET('Sanitation Data'!$D$31,0,10*ROW('Sanitation Data'!D2))="","",OFFSET('Sanitation Data'!$D$31,0,10*ROW('Sanitation Data'!D2)))</f>
        <v/>
      </c>
      <c r="CO8" s="285" t="str">
        <f ca="true">+IF(OFFSET('Sanitation Data'!$D$32,0,10*ROW('Sanitation Data'!D2))="","",OFFSET('Sanitation Data'!$D$32,0,10*ROW('Sanitation Data'!D2)))</f>
        <v>Yes</v>
      </c>
      <c r="CP8" s="285" t="str">
        <f ca="true">+IF(OFFSET('Sanitation Data'!$E$28,0,10*ROW('Sanitation Data'!E2))="","",OFFSET('Sanitation Data'!$E$28,0,10*ROW('Sanitation Data'!E2)))</f>
        <v/>
      </c>
      <c r="CQ8" s="285" t="str">
        <f ca="true">+IF(OFFSET('Sanitation Data'!$E$29,0,10*ROW('Sanitation Data'!E2))="","",OFFSET('Sanitation Data'!$E$29,0,10*ROW('Sanitation Data'!E2)))</f>
        <v>No</v>
      </c>
      <c r="CR8" s="285" t="str">
        <f ca="true">+IF(OFFSET('Sanitation Data'!$E$30,0,10*ROW('Sanitation Data'!E2))="","",OFFSET('Sanitation Data'!$E$30,0,10*ROW('Sanitation Data'!E2)))</f>
        <v>Yes</v>
      </c>
      <c r="CS8" s="285" t="str">
        <f ca="true">+IF(OFFSET('Sanitation Data'!$E$31,0,10*ROW('Sanitation Data'!E2))="","",OFFSET('Sanitation Data'!$E$31,0,10*ROW('Sanitation Data'!E2)))</f>
        <v/>
      </c>
      <c r="CT8" s="285" t="str">
        <f ca="true">+IF(OFFSET('Sanitation Data'!$E$32,0,10*ROW('Sanitation Data'!E2))="","",OFFSET('Sanitation Data'!$E$32,0,10*ROW('Sanitation Data'!E2)))</f>
        <v>Yes</v>
      </c>
      <c r="CU8" s="285" t="str">
        <f ca="true">+IF(OFFSET('Sanitation Data'!$F$28,0,10*ROW('Sanitation Data'!F2))="","",OFFSET('Sanitation Data'!$F$28,0,10*ROW('Sanitation Data'!F2)))</f>
        <v/>
      </c>
      <c r="CV8" s="285" t="str">
        <f ca="true">+IF(OFFSET('Sanitation Data'!$F$29,0,10*ROW('Sanitation Data'!F2))="","",OFFSET('Sanitation Data'!$F$29,0,10*ROW('Sanitation Data'!F2)))</f>
        <v>No</v>
      </c>
      <c r="CW8" s="285" t="str">
        <f ca="true">+IF(OFFSET('Sanitation Data'!$F$30,0,10*ROW('Sanitation Data'!F2))="","",OFFSET('Sanitation Data'!$F$30,0,10*ROW('Sanitation Data'!F2)))</f>
        <v>Yes</v>
      </c>
      <c r="CX8" s="285" t="str">
        <f ca="true">+IF(OFFSET('Sanitation Data'!$F$31,0,10*ROW('Sanitation Data'!F2))="","",OFFSET('Sanitation Data'!$F$31,0,10*ROW('Sanitation Data'!F2)))</f>
        <v/>
      </c>
      <c r="CY8" s="285" t="str">
        <f ca="true">+IF(OFFSET('Sanitation Data'!$F$32,0,10*ROW('Sanitation Data'!F2))="","",OFFSET('Sanitation Data'!$F$32,0,10*ROW('Sanitation Data'!F2)))</f>
        <v>Yes</v>
      </c>
      <c r="CZ8" s="285" t="str">
        <f ca="true">+IF(OFFSET('Sanitation Data'!$G$28,0,10*ROW('Sanitation Data'!G2))="","",OFFSET('Sanitation Data'!$G$28,0,10*ROW('Sanitation Data'!G2)))</f>
        <v/>
      </c>
      <c r="DA8" s="285" t="str">
        <f ca="true">+IF(OFFSET('Sanitation Data'!$G$29,0,10*ROW('Sanitation Data'!G2))="","",OFFSET('Sanitation Data'!$G$29,0,10*ROW('Sanitation Data'!G2)))</f>
        <v/>
      </c>
      <c r="DB8" s="285" t="str">
        <f ca="true">+IF(OFFSET('Sanitation Data'!$G$30,0,10*ROW('Sanitation Data'!G2))="","",OFFSET('Sanitation Data'!$G$30,0,10*ROW('Sanitation Data'!G2)))</f>
        <v/>
      </c>
      <c r="DC8" s="285" t="str">
        <f ca="true">+IF(OFFSET('Sanitation Data'!$G$31,0,10*ROW('Sanitation Data'!G2))="","",OFFSET('Sanitation Data'!$G$31,0,10*ROW('Sanitation Data'!G2)))</f>
        <v/>
      </c>
      <c r="DD8" s="285" t="str">
        <f ca="true">+IF(OFFSET('Sanitation Data'!$G$32,0,10*ROW('Sanitation Data'!G2))="","",OFFSET('Sanitation Data'!$G$32,0,10*ROW('Sanitation Data'!G2)))</f>
        <v/>
      </c>
      <c r="DE8" s="285" t="str">
        <f ca="true">+IF(OFFSET('Sanitation Data'!$H$28,0,10*ROW('Sanitation Data'!H2))="","",OFFSET('Sanitation Data'!$H$28,0,10*ROW('Sanitation Data'!H2)))</f>
        <v/>
      </c>
      <c r="DF8" s="285" t="str">
        <f ca="true">+IF(OFFSET('Sanitation Data'!$H$29,0,10*ROW('Sanitation Data'!H2))="","",OFFSET('Sanitation Data'!$H$29,0,10*ROW('Sanitation Data'!H2)))</f>
        <v>No</v>
      </c>
      <c r="DG8" s="285" t="str">
        <f ca="true">+IF(OFFSET('Sanitation Data'!$H$30,0,10*ROW('Sanitation Data'!H2))="","",OFFSET('Sanitation Data'!$H$30,0,10*ROW('Sanitation Data'!H2)))</f>
        <v>Yes</v>
      </c>
      <c r="DH8" s="285" t="str">
        <f ca="true">+IF(OFFSET('Sanitation Data'!$H$31,0,10*ROW('Sanitation Data'!H2))="","",OFFSET('Sanitation Data'!$H$31,0,10*ROW('Sanitation Data'!H2)))</f>
        <v/>
      </c>
      <c r="DI8" s="285" t="str">
        <f ca="true">+IF(OFFSET('Sanitation Data'!$H$32,0,10*ROW('Sanitation Data'!H2))="","",OFFSET('Sanitation Data'!$H$32,0,10*ROW('Sanitation Data'!H2)))</f>
        <v>Yes</v>
      </c>
      <c r="DJ8" s="285" t="str">
        <f ca="true">+IF(OFFSET('Sanitation Data'!$I$28,0,10*ROW('Sanitation Data'!I2))="","",OFFSET('Sanitation Data'!$I$28,0,10*ROW('Sanitation Data'!I2)))</f>
        <v/>
      </c>
      <c r="DK8" s="285" t="str">
        <f ca="true">+IF(OFFSET('Sanitation Data'!$I$29,0,10*ROW('Sanitation Data'!I2))="","",OFFSET('Sanitation Data'!$I$29,0,10*ROW('Sanitation Data'!I2)))</f>
        <v/>
      </c>
      <c r="DL8" s="285" t="str">
        <f ca="true">+IF(OFFSET('Sanitation Data'!$I$30,0,10*ROW('Sanitation Data'!I2))="","",OFFSET('Sanitation Data'!$I$30,0,10*ROW('Sanitation Data'!I2)))</f>
        <v/>
      </c>
      <c r="DM8" s="285" t="str">
        <f ca="true">+IF(OFFSET('Sanitation Data'!$I$31,0,10*ROW('Sanitation Data'!I2))="","",OFFSET('Sanitation Data'!$I$31,0,10*ROW('Sanitation Data'!I2)))</f>
        <v/>
      </c>
      <c r="DN8" s="285" t="str">
        <f ca="true">+IF(OFFSET('Sanitation Data'!$I$32,0,10*ROW('Sanitation Data'!I2))="","",OFFSET('Sanitation Data'!$I$32,0,10*ROW('Sanitation Data'!I2)))</f>
        <v/>
      </c>
      <c r="DO8" s="285" t="str">
        <f ca="true">+IF(OFFSET('Hygiene Data'!$D$11,0,10*ROW('Hygiene Data'!D2))="","",OFFSET('Hygiene Data'!$D$11,0,10*ROW('Hygiene Data'!D2)))</f>
        <v/>
      </c>
      <c r="DP8" s="285" t="str">
        <f ca="true">+IF(OFFSET('Hygiene Data'!$D$12,0,10*ROW('Hygiene Data'!D2))="","",OFFSET('Hygiene Data'!$D$12,0,10*ROW('Hygiene Data'!D2)))</f>
        <v/>
      </c>
      <c r="DQ8" s="285" t="str">
        <f ca="true">+IF(OFFSET('Hygiene Data'!$D$13,0,10*ROW('Hygiene Data'!D2))="","",OFFSET('Hygiene Data'!$D$13,0,10*ROW('Hygiene Data'!D2)))</f>
        <v/>
      </c>
      <c r="DR8" s="285" t="str">
        <f ca="true">+IF(OFFSET('Hygiene Data'!$E$11,0,10*ROW('Hygiene Data'!E2))="","",OFFSET('Hygiene Data'!$E$11,0,10*ROW('Hygiene Data'!E2)))</f>
        <v/>
      </c>
      <c r="DS8" s="285" t="str">
        <f ca="true">+IF(OFFSET('Hygiene Data'!$E$12,0,10*ROW('Hygiene Data'!E2))="","",OFFSET('Hygiene Data'!$E$12,0,10*ROW('Hygiene Data'!E2)))</f>
        <v/>
      </c>
      <c r="DT8" s="285" t="str">
        <f ca="true">+IF(OFFSET('Hygiene Data'!$E$13,0,10*ROW('Hygiene Data'!E2))="","",OFFSET('Hygiene Data'!$E$13,0,10*ROW('Hygiene Data'!E2)))</f>
        <v/>
      </c>
      <c r="DU8" s="285" t="str">
        <f ca="true">+IF(OFFSET('Hygiene Data'!$F$11,0,10*ROW('Hygiene Data'!F2))="","",OFFSET('Hygiene Data'!$F$11,0,10*ROW('Hygiene Data'!F2)))</f>
        <v/>
      </c>
      <c r="DV8" s="285" t="str">
        <f ca="true">+IF(OFFSET('Hygiene Data'!$F$12,0,10*ROW('Hygiene Data'!F2))="","",OFFSET('Hygiene Data'!$F$12,0,10*ROW('Hygiene Data'!F2)))</f>
        <v/>
      </c>
      <c r="DW8" s="285" t="str">
        <f ca="true">+IF(OFFSET('Hygiene Data'!$F$13,0,10*ROW('Hygiene Data'!F2))="","",OFFSET('Hygiene Data'!$F$13,0,10*ROW('Hygiene Data'!F2)))</f>
        <v/>
      </c>
      <c r="DX8" s="285" t="str">
        <f ca="true">+IF(OFFSET('Hygiene Data'!$G$11,0,10*ROW('Hygiene Data'!G2))="","",OFFSET('Hygiene Data'!$G$11,0,10*ROW('Hygiene Data'!G2)))</f>
        <v/>
      </c>
      <c r="DY8" s="285" t="str">
        <f ca="true">+IF(OFFSET('Hygiene Data'!$G$12,0,10*ROW('Hygiene Data'!G2))="","",OFFSET('Hygiene Data'!$G$12,0,10*ROW('Hygiene Data'!G2)))</f>
        <v/>
      </c>
      <c r="DZ8" s="285" t="str">
        <f ca="true">+IF(OFFSET('Hygiene Data'!$G$13,0,10*ROW('Hygiene Data'!G2))="","",OFFSET('Hygiene Data'!$G$13,0,10*ROW('Hygiene Data'!G2)))</f>
        <v/>
      </c>
      <c r="EA8" s="285" t="str">
        <f ca="true">+IF(OFFSET('Hygiene Data'!$H$11,0,10*ROW('Hygiene Data'!H2))="","",OFFSET('Hygiene Data'!$H$11,0,10*ROW('Hygiene Data'!H2)))</f>
        <v/>
      </c>
      <c r="EB8" s="285" t="str">
        <f ca="true">+IF(OFFSET('Hygiene Data'!$H$12,0,10*ROW('Hygiene Data'!H2))="","",OFFSET('Hygiene Data'!$H$12,0,10*ROW('Hygiene Data'!H2)))</f>
        <v/>
      </c>
      <c r="EC8" s="285" t="str">
        <f ca="true">+IF(OFFSET('Hygiene Data'!$H$13,0,10*ROW('Hygiene Data'!H2))="","",OFFSET('Hygiene Data'!$H$13,0,10*ROW('Hygiene Data'!H2)))</f>
        <v/>
      </c>
      <c r="ED8" s="285" t="str">
        <f ca="true">+IF(OFFSET('Hygiene Data'!$I$11,0,10*ROW('Hygiene Data'!I2))="","",OFFSET('Hygiene Data'!$I$11,0,10*ROW('Hygiene Data'!I2)))</f>
        <v/>
      </c>
      <c r="EE8" s="285" t="str">
        <f ca="true">+IF(OFFSET('Hygiene Data'!$I$12,0,10*ROW('Hygiene Data'!I2))="","",OFFSET('Hygiene Data'!$I$12,0,10*ROW('Hygiene Data'!I2)))</f>
        <v/>
      </c>
      <c r="EF8" s="285"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PRY_2016_UIS</v>
      </c>
      <c r="B9" s="36" t="str">
        <f ca="true">+IF(OFFSET('Water Data'!$C$2,0,10*ROW('Water Data'!F3))="","",OFFSET('Water Data'!$C$2,0,10*ROW('Water Data'!F3)))</f>
        <v>Other</v>
      </c>
      <c r="C9" s="341">
        <f t="shared" ca="true" si="0"/>
        <v>2016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66.734179999999995</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66.734179999999995</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61.873420000000003</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61.873420000000003</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5"/>
      <c r="BS9" s="285" t="str">
        <f ca="true">+IF(OFFSET('Water Data'!$D$27,0,10*ROW('Water Data'!D3))="","",OFFSET('Water Data'!$D$27,0,10*ROW('Water Data'!D3)))</f>
        <v/>
      </c>
      <c r="BT9" s="285" t="str">
        <f ca="true">+IF(OFFSET('Water Data'!$D$28,0,10*ROW('Water Data'!D3))="","",OFFSET('Water Data'!$D$28,0,10*ROW('Water Data'!D3)))</f>
        <v/>
      </c>
      <c r="BU9" s="285" t="str">
        <f ca="true">+IF(OFFSET('Water Data'!$D$29,0,10*ROW('Water Data'!D3))="","",OFFSET('Water Data'!$D$29,0,10*ROW('Water Data'!D3)))</f>
        <v>Yes</v>
      </c>
      <c r="BV9" s="285" t="str">
        <f ca="true">+IF(OFFSET('Water Data'!$E$27,0,10*ROW('Water Data'!E3))="","",OFFSET('Water Data'!$E$27,0,10*ROW('Water Data'!E3)))</f>
        <v/>
      </c>
      <c r="BW9" s="285" t="str">
        <f ca="true">+IF(OFFSET('Water Data'!$E$28,0,10*ROW('Water Data'!E3))="","",OFFSET('Water Data'!$E$28,0,10*ROW('Water Data'!E3)))</f>
        <v/>
      </c>
      <c r="BX9" s="285" t="str">
        <f ca="true">+IF(OFFSET('Water Data'!$E$29,0,10*ROW('Water Data'!E3))="","",OFFSET('Water Data'!$E$29,0,10*ROW('Water Data'!E3)))</f>
        <v/>
      </c>
      <c r="BY9" s="285" t="str">
        <f ca="true">+IF(OFFSET('Water Data'!$F$27,0,10*ROW('Water Data'!F3))="","",OFFSET('Water Data'!$F$27,0,10*ROW('Water Data'!F3)))</f>
        <v/>
      </c>
      <c r="BZ9" s="285" t="str">
        <f ca="true">+IF(OFFSET('Water Data'!$F$28,0,10*ROW('Water Data'!F3))="","",OFFSET('Water Data'!$F$28,0,10*ROW('Water Data'!F3)))</f>
        <v/>
      </c>
      <c r="CA9" s="285" t="str">
        <f ca="true">+IF(OFFSET('Water Data'!$F$29,0,10*ROW('Water Data'!F3))="","",OFFSET('Water Data'!$F$29,0,10*ROW('Water Data'!F3)))</f>
        <v/>
      </c>
      <c r="CB9" s="285" t="str">
        <f ca="true">+IF(OFFSET('Water Data'!$G$27,0,10*ROW('Water Data'!G3))="","",OFFSET('Water Data'!$G$27,0,10*ROW('Water Data'!G3)))</f>
        <v/>
      </c>
      <c r="CC9" s="285" t="str">
        <f ca="true">+IF(OFFSET('Water Data'!$G$28,0,10*ROW('Water Data'!G3))="","",OFFSET('Water Data'!$G$28,0,10*ROW('Water Data'!G3)))</f>
        <v/>
      </c>
      <c r="CD9" s="285" t="str">
        <f ca="true">+IF(OFFSET('Water Data'!$G$29,0,10*ROW('Water Data'!G3))="","",OFFSET('Water Data'!$G$29,0,10*ROW('Water Data'!G3)))</f>
        <v/>
      </c>
      <c r="CE9" s="285" t="str">
        <f ca="true">+IF(OFFSET('Water Data'!$H$27,0,10*ROW('Water Data'!H3))="","",OFFSET('Water Data'!$H$27,0,10*ROW('Water Data'!H3)))</f>
        <v/>
      </c>
      <c r="CF9" s="285" t="str">
        <f ca="true">+IF(OFFSET('Water Data'!$H$28,0,10*ROW('Water Data'!H3))="","",OFFSET('Water Data'!$H$28,0,10*ROW('Water Data'!H3)))</f>
        <v/>
      </c>
      <c r="CG9" s="285" t="str">
        <f ca="true">+IF(OFFSET('Water Data'!$H$29,0,10*ROW('Water Data'!H3))="","",OFFSET('Water Data'!$H$29,0,10*ROW('Water Data'!H3)))</f>
        <v>Yes</v>
      </c>
      <c r="CH9" s="285" t="str">
        <f ca="true">+IF(OFFSET('Water Data'!$I$27,0,10*ROW('Water Data'!I3))="","",OFFSET('Water Data'!$I$27,0,10*ROW('Water Data'!I3)))</f>
        <v/>
      </c>
      <c r="CI9" s="285" t="str">
        <f ca="true">+IF(OFFSET('Water Data'!$I$28,0,10*ROW('Water Data'!I3))="","",OFFSET('Water Data'!$I$28,0,10*ROW('Water Data'!I3)))</f>
        <v/>
      </c>
      <c r="CJ9" s="285" t="str">
        <f ca="true">+IF(OFFSET('Water Data'!$I$29,0,10*ROW('Water Data'!I3))="","",OFFSET('Water Data'!$I$29,0,10*ROW('Water Data'!I3)))</f>
        <v/>
      </c>
      <c r="CK9" s="285" t="str">
        <f ca="true">+IF(OFFSET('Sanitation Data'!$D$28,0,10*ROW('Sanitation Data'!D3))="","",OFFSET('Sanitation Data'!$D$28,0,10*ROW('Sanitation Data'!D3)))</f>
        <v/>
      </c>
      <c r="CL9" s="285" t="str">
        <f ca="true">+IF(OFFSET('Sanitation Data'!$D$29,0,10*ROW('Sanitation Data'!D3))="","",OFFSET('Sanitation Data'!$D$29,0,10*ROW('Sanitation Data'!D3)))</f>
        <v/>
      </c>
      <c r="CM9" s="285" t="str">
        <f ca="true">+IF(OFFSET('Sanitation Data'!$D$30,0,10*ROW('Sanitation Data'!D3))="","",OFFSET('Sanitation Data'!$D$30,0,10*ROW('Sanitation Data'!D3)))</f>
        <v/>
      </c>
      <c r="CN9" s="285" t="str">
        <f ca="true">+IF(OFFSET('Sanitation Data'!$D$31,0,10*ROW('Sanitation Data'!D3))="","",OFFSET('Sanitation Data'!$D$31,0,10*ROW('Sanitation Data'!D3)))</f>
        <v/>
      </c>
      <c r="CO9" s="285" t="str">
        <f ca="true">+IF(OFFSET('Sanitation Data'!$D$32,0,10*ROW('Sanitation Data'!D3))="","",OFFSET('Sanitation Data'!$D$32,0,10*ROW('Sanitation Data'!D3)))</f>
        <v/>
      </c>
      <c r="CP9" s="285" t="str">
        <f ca="true">+IF(OFFSET('Sanitation Data'!$E$28,0,10*ROW('Sanitation Data'!E3))="","",OFFSET('Sanitation Data'!$E$28,0,10*ROW('Sanitation Data'!E3)))</f>
        <v/>
      </c>
      <c r="CQ9" s="285" t="str">
        <f ca="true">+IF(OFFSET('Sanitation Data'!$E$29,0,10*ROW('Sanitation Data'!E3))="","",OFFSET('Sanitation Data'!$E$29,0,10*ROW('Sanitation Data'!E3)))</f>
        <v/>
      </c>
      <c r="CR9" s="285" t="str">
        <f ca="true">+IF(OFFSET('Sanitation Data'!$E$30,0,10*ROW('Sanitation Data'!E3))="","",OFFSET('Sanitation Data'!$E$30,0,10*ROW('Sanitation Data'!E3)))</f>
        <v/>
      </c>
      <c r="CS9" s="285" t="str">
        <f ca="true">+IF(OFFSET('Sanitation Data'!$E$31,0,10*ROW('Sanitation Data'!E3))="","",OFFSET('Sanitation Data'!$E$31,0,10*ROW('Sanitation Data'!E3)))</f>
        <v/>
      </c>
      <c r="CT9" s="285" t="str">
        <f ca="true">+IF(OFFSET('Sanitation Data'!$E$32,0,10*ROW('Sanitation Data'!E3))="","",OFFSET('Sanitation Data'!$E$32,0,10*ROW('Sanitation Data'!E3)))</f>
        <v/>
      </c>
      <c r="CU9" s="285" t="str">
        <f ca="true">+IF(OFFSET('Sanitation Data'!$F$28,0,10*ROW('Sanitation Data'!F3))="","",OFFSET('Sanitation Data'!$F$28,0,10*ROW('Sanitation Data'!F3)))</f>
        <v/>
      </c>
      <c r="CV9" s="285" t="str">
        <f ca="true">+IF(OFFSET('Sanitation Data'!$F$29,0,10*ROW('Sanitation Data'!F3))="","",OFFSET('Sanitation Data'!$F$29,0,10*ROW('Sanitation Data'!F3)))</f>
        <v/>
      </c>
      <c r="CW9" s="285" t="str">
        <f ca="true">+IF(OFFSET('Sanitation Data'!$F$30,0,10*ROW('Sanitation Data'!F3))="","",OFFSET('Sanitation Data'!$F$30,0,10*ROW('Sanitation Data'!F3)))</f>
        <v/>
      </c>
      <c r="CX9" s="285" t="str">
        <f ca="true">+IF(OFFSET('Sanitation Data'!$F$31,0,10*ROW('Sanitation Data'!F3))="","",OFFSET('Sanitation Data'!$F$31,0,10*ROW('Sanitation Data'!F3)))</f>
        <v/>
      </c>
      <c r="CY9" s="285" t="str">
        <f ca="true">+IF(OFFSET('Sanitation Data'!$F$32,0,10*ROW('Sanitation Data'!F3))="","",OFFSET('Sanitation Data'!$F$32,0,10*ROW('Sanitation Data'!F3)))</f>
        <v/>
      </c>
      <c r="CZ9" s="285" t="str">
        <f ca="true">+IF(OFFSET('Sanitation Data'!$G$28,0,10*ROW('Sanitation Data'!G3))="","",OFFSET('Sanitation Data'!$G$28,0,10*ROW('Sanitation Data'!G3)))</f>
        <v/>
      </c>
      <c r="DA9" s="285" t="str">
        <f ca="true">+IF(OFFSET('Sanitation Data'!$G$29,0,10*ROW('Sanitation Data'!G3))="","",OFFSET('Sanitation Data'!$G$29,0,10*ROW('Sanitation Data'!G3)))</f>
        <v/>
      </c>
      <c r="DB9" s="285" t="str">
        <f ca="true">+IF(OFFSET('Sanitation Data'!$G$30,0,10*ROW('Sanitation Data'!G3))="","",OFFSET('Sanitation Data'!$G$30,0,10*ROW('Sanitation Data'!G3)))</f>
        <v/>
      </c>
      <c r="DC9" s="285" t="str">
        <f ca="true">+IF(OFFSET('Sanitation Data'!$G$31,0,10*ROW('Sanitation Data'!G3))="","",OFFSET('Sanitation Data'!$G$31,0,10*ROW('Sanitation Data'!G3)))</f>
        <v/>
      </c>
      <c r="DD9" s="285" t="str">
        <f ca="true">+IF(OFFSET('Sanitation Data'!$G$32,0,10*ROW('Sanitation Data'!G3))="","",OFFSET('Sanitation Data'!$G$32,0,10*ROW('Sanitation Data'!G3)))</f>
        <v/>
      </c>
      <c r="DE9" s="285" t="str">
        <f ca="true">+IF(OFFSET('Sanitation Data'!$H$28,0,10*ROW('Sanitation Data'!H3))="","",OFFSET('Sanitation Data'!$H$28,0,10*ROW('Sanitation Data'!H3)))</f>
        <v/>
      </c>
      <c r="DF9" s="285" t="str">
        <f ca="true">+IF(OFFSET('Sanitation Data'!$H$29,0,10*ROW('Sanitation Data'!H3))="","",OFFSET('Sanitation Data'!$H$29,0,10*ROW('Sanitation Data'!H3)))</f>
        <v/>
      </c>
      <c r="DG9" s="285" t="str">
        <f ca="true">+IF(OFFSET('Sanitation Data'!$H$30,0,10*ROW('Sanitation Data'!H3))="","",OFFSET('Sanitation Data'!$H$30,0,10*ROW('Sanitation Data'!H3)))</f>
        <v/>
      </c>
      <c r="DH9" s="285" t="str">
        <f ca="true">+IF(OFFSET('Sanitation Data'!$H$31,0,10*ROW('Sanitation Data'!H3))="","",OFFSET('Sanitation Data'!$H$31,0,10*ROW('Sanitation Data'!H3)))</f>
        <v/>
      </c>
      <c r="DI9" s="285" t="str">
        <f ca="true">+IF(OFFSET('Sanitation Data'!$H$32,0,10*ROW('Sanitation Data'!H3))="","",OFFSET('Sanitation Data'!$H$32,0,10*ROW('Sanitation Data'!H3)))</f>
        <v/>
      </c>
      <c r="DJ9" s="285" t="str">
        <f ca="true">+IF(OFFSET('Sanitation Data'!$I$28,0,10*ROW('Sanitation Data'!I3))="","",OFFSET('Sanitation Data'!$I$28,0,10*ROW('Sanitation Data'!I3)))</f>
        <v/>
      </c>
      <c r="DK9" s="285" t="str">
        <f ca="true">+IF(OFFSET('Sanitation Data'!$I$29,0,10*ROW('Sanitation Data'!I3))="","",OFFSET('Sanitation Data'!$I$29,0,10*ROW('Sanitation Data'!I3)))</f>
        <v/>
      </c>
      <c r="DL9" s="285" t="str">
        <f ca="true">+IF(OFFSET('Sanitation Data'!$I$30,0,10*ROW('Sanitation Data'!I3))="","",OFFSET('Sanitation Data'!$I$30,0,10*ROW('Sanitation Data'!I3)))</f>
        <v/>
      </c>
      <c r="DM9" s="285" t="str">
        <f ca="true">+IF(OFFSET('Sanitation Data'!$I$31,0,10*ROW('Sanitation Data'!I3))="","",OFFSET('Sanitation Data'!$I$31,0,10*ROW('Sanitation Data'!I3)))</f>
        <v/>
      </c>
      <c r="DN9" s="285" t="str">
        <f ca="true">+IF(OFFSET('Sanitation Data'!$I$32,0,10*ROW('Sanitation Data'!I3))="","",OFFSET('Sanitation Data'!$I$32,0,10*ROW('Sanitation Data'!I3)))</f>
        <v/>
      </c>
      <c r="DO9" s="285" t="str">
        <f ca="true">+IF(OFFSET('Hygiene Data'!$D$11,0,10*ROW('Hygiene Data'!D3))="","",OFFSET('Hygiene Data'!$D$11,0,10*ROW('Hygiene Data'!D3)))</f>
        <v/>
      </c>
      <c r="DP9" s="285" t="str">
        <f ca="true">+IF(OFFSET('Hygiene Data'!$D$12,0,10*ROW('Hygiene Data'!D3))="","",OFFSET('Hygiene Data'!$D$12,0,10*ROW('Hygiene Data'!D3)))</f>
        <v/>
      </c>
      <c r="DQ9" s="285" t="str">
        <f ca="true">+IF(OFFSET('Hygiene Data'!$D$13,0,10*ROW('Hygiene Data'!D3))="","",OFFSET('Hygiene Data'!$D$13,0,10*ROW('Hygiene Data'!D3)))</f>
        <v>Yes</v>
      </c>
      <c r="DR9" s="285" t="str">
        <f ca="true">+IF(OFFSET('Hygiene Data'!$E$11,0,10*ROW('Hygiene Data'!E3))="","",OFFSET('Hygiene Data'!$E$11,0,10*ROW('Hygiene Data'!E3)))</f>
        <v/>
      </c>
      <c r="DS9" s="285" t="str">
        <f ca="true">+IF(OFFSET('Hygiene Data'!$E$12,0,10*ROW('Hygiene Data'!E3))="","",OFFSET('Hygiene Data'!$E$12,0,10*ROW('Hygiene Data'!E3)))</f>
        <v/>
      </c>
      <c r="DT9" s="285" t="str">
        <f ca="true">+IF(OFFSET('Hygiene Data'!$E$13,0,10*ROW('Hygiene Data'!E3))="","",OFFSET('Hygiene Data'!$E$13,0,10*ROW('Hygiene Data'!E3)))</f>
        <v/>
      </c>
      <c r="DU9" s="285" t="str">
        <f ca="true">+IF(OFFSET('Hygiene Data'!$F$11,0,10*ROW('Hygiene Data'!F3))="","",OFFSET('Hygiene Data'!$F$11,0,10*ROW('Hygiene Data'!F3)))</f>
        <v/>
      </c>
      <c r="DV9" s="285" t="str">
        <f ca="true">+IF(OFFSET('Hygiene Data'!$F$12,0,10*ROW('Hygiene Data'!F3))="","",OFFSET('Hygiene Data'!$F$12,0,10*ROW('Hygiene Data'!F3)))</f>
        <v/>
      </c>
      <c r="DW9" s="285" t="str">
        <f ca="true">+IF(OFFSET('Hygiene Data'!$F$13,0,10*ROW('Hygiene Data'!F3))="","",OFFSET('Hygiene Data'!$F$13,0,10*ROW('Hygiene Data'!F3)))</f>
        <v/>
      </c>
      <c r="DX9" s="285" t="str">
        <f ca="true">+IF(OFFSET('Hygiene Data'!$G$11,0,10*ROW('Hygiene Data'!G3))="","",OFFSET('Hygiene Data'!$G$11,0,10*ROW('Hygiene Data'!G3)))</f>
        <v/>
      </c>
      <c r="DY9" s="285" t="str">
        <f ca="true">+IF(OFFSET('Hygiene Data'!$G$12,0,10*ROW('Hygiene Data'!G3))="","",OFFSET('Hygiene Data'!$G$12,0,10*ROW('Hygiene Data'!G3)))</f>
        <v/>
      </c>
      <c r="DZ9" s="285" t="str">
        <f ca="true">+IF(OFFSET('Hygiene Data'!$G$13,0,10*ROW('Hygiene Data'!G3))="","",OFFSET('Hygiene Data'!$G$13,0,10*ROW('Hygiene Data'!G3)))</f>
        <v/>
      </c>
      <c r="EA9" s="285" t="str">
        <f ca="true">+IF(OFFSET('Hygiene Data'!$H$11,0,10*ROW('Hygiene Data'!H3))="","",OFFSET('Hygiene Data'!$H$11,0,10*ROW('Hygiene Data'!H3)))</f>
        <v/>
      </c>
      <c r="EB9" s="285" t="str">
        <f ca="true">+IF(OFFSET('Hygiene Data'!$H$12,0,10*ROW('Hygiene Data'!H3))="","",OFFSET('Hygiene Data'!$H$12,0,10*ROW('Hygiene Data'!H3)))</f>
        <v/>
      </c>
      <c r="EC9" s="285" t="str">
        <f ca="true">+IF(OFFSET('Hygiene Data'!$H$13,0,10*ROW('Hygiene Data'!H3))="","",OFFSET('Hygiene Data'!$H$13,0,10*ROW('Hygiene Data'!H3)))</f>
        <v>Yes</v>
      </c>
      <c r="ED9" s="285" t="str">
        <f ca="true">+IF(OFFSET('Hygiene Data'!$I$11,0,10*ROW('Hygiene Data'!I3))="","",OFFSET('Hygiene Data'!$I$11,0,10*ROW('Hygiene Data'!I3)))</f>
        <v/>
      </c>
      <c r="EE9" s="285" t="str">
        <f ca="true">+IF(OFFSET('Hygiene Data'!$I$12,0,10*ROW('Hygiene Data'!I3))="","",OFFSET('Hygiene Data'!$I$12,0,10*ROW('Hygiene Data'!I3)))</f>
        <v/>
      </c>
      <c r="EF9" s="285"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PRY_2019_LLECE</v>
      </c>
      <c r="B10" s="36" t="str">
        <f ca="true">+IF(OFFSET('Water Data'!$C$2,0,10*ROW('Water Data'!F4))="","",OFFSET('Water Data'!$C$2,0,10*ROW('Water Data'!F4)))</f>
        <v>Survey</v>
      </c>
      <c r="C10" s="341">
        <f t="shared" ca="true" si="0"/>
        <v>2019</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96.850393700787393</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98.734177215189874</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93.75</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96.850393700787393</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97.058823529411768</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str">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[41]</v>
      </c>
      <c r="X10" s="97">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89.723320158102766</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89.723320158102766</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str">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[56]</v>
      </c>
      <c r="AC10" s="97">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90.506329113924053</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90.506329113924053</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str">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[16]</v>
      </c>
      <c r="AH10" s="97">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88.421052631578945</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88.421052631578945</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str">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[41]</v>
      </c>
      <c r="AR10" s="97">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89.723320158102766</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89.723320158102766</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str">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[43]</v>
      </c>
      <c r="AW10" s="97">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90.476190476190482</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90.476190476190482</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5"/>
      <c r="BS10" s="285" t="str">
        <f ca="true">+IF(OFFSET('Water Data'!$D$27,0,10*ROW('Water Data'!D4))="","",OFFSET('Water Data'!$D$27,0,10*ROW('Water Data'!D4)))</f>
        <v/>
      </c>
      <c r="BT10" s="285" t="str">
        <f ca="true">+IF(OFFSET('Water Data'!$D$28,0,10*ROW('Water Data'!D4))="","",OFFSET('Water Data'!$D$28,0,10*ROW('Water Data'!D4)))</f>
        <v>Yes</v>
      </c>
      <c r="BU10" s="285" t="str">
        <f ca="true">+IF(OFFSET('Water Data'!$D$29,0,10*ROW('Water Data'!D4))="","",OFFSET('Water Data'!$D$29,0,10*ROW('Water Data'!D4)))</f>
        <v/>
      </c>
      <c r="BV10" s="285" t="str">
        <f ca="true">+IF(OFFSET('Water Data'!$E$27,0,10*ROW('Water Data'!E4))="","",OFFSET('Water Data'!$E$27,0,10*ROW('Water Data'!E4)))</f>
        <v/>
      </c>
      <c r="BW10" s="285" t="str">
        <f ca="true">+IF(OFFSET('Water Data'!$E$28,0,10*ROW('Water Data'!E4))="","",OFFSET('Water Data'!$E$28,0,10*ROW('Water Data'!E4)))</f>
        <v>Yes</v>
      </c>
      <c r="BX10" s="285" t="str">
        <f ca="true">+IF(OFFSET('Water Data'!$E$29,0,10*ROW('Water Data'!E4))="","",OFFSET('Water Data'!$E$29,0,10*ROW('Water Data'!E4)))</f>
        <v/>
      </c>
      <c r="BY10" s="285" t="str">
        <f ca="true">+IF(OFFSET('Water Data'!$F$27,0,10*ROW('Water Data'!F4))="","",OFFSET('Water Data'!$F$27,0,10*ROW('Water Data'!F4)))</f>
        <v/>
      </c>
      <c r="BZ10" s="285" t="str">
        <f ca="true">+IF(OFFSET('Water Data'!$F$28,0,10*ROW('Water Data'!F4))="","",OFFSET('Water Data'!$F$28,0,10*ROW('Water Data'!F4)))</f>
        <v>Yes</v>
      </c>
      <c r="CA10" s="285" t="str">
        <f ca="true">+IF(OFFSET('Water Data'!$F$29,0,10*ROW('Water Data'!F4))="","",OFFSET('Water Data'!$F$29,0,10*ROW('Water Data'!F4)))</f>
        <v/>
      </c>
      <c r="CB10" s="285" t="str">
        <f ca="true">+IF(OFFSET('Water Data'!$G$27,0,10*ROW('Water Data'!G4))="","",OFFSET('Water Data'!$G$27,0,10*ROW('Water Data'!G4)))</f>
        <v/>
      </c>
      <c r="CC10" s="285" t="str">
        <f ca="true">+IF(OFFSET('Water Data'!$G$28,0,10*ROW('Water Data'!G4))="","",OFFSET('Water Data'!$G$28,0,10*ROW('Water Data'!G4)))</f>
        <v/>
      </c>
      <c r="CD10" s="285" t="str">
        <f ca="true">+IF(OFFSET('Water Data'!$G$29,0,10*ROW('Water Data'!G4))="","",OFFSET('Water Data'!$G$29,0,10*ROW('Water Data'!G4)))</f>
        <v/>
      </c>
      <c r="CE10" s="285" t="str">
        <f ca="true">+IF(OFFSET('Water Data'!$H$27,0,10*ROW('Water Data'!H4))="","",OFFSET('Water Data'!$H$27,0,10*ROW('Water Data'!H4)))</f>
        <v/>
      </c>
      <c r="CF10" s="285" t="str">
        <f ca="true">+IF(OFFSET('Water Data'!$H$28,0,10*ROW('Water Data'!H4))="","",OFFSET('Water Data'!$H$28,0,10*ROW('Water Data'!H4)))</f>
        <v>Yes</v>
      </c>
      <c r="CG10" s="285" t="str">
        <f ca="true">+IF(OFFSET('Water Data'!$H$29,0,10*ROW('Water Data'!H4))="","",OFFSET('Water Data'!$H$29,0,10*ROW('Water Data'!H4)))</f>
        <v/>
      </c>
      <c r="CH10" s="285" t="str">
        <f ca="true">+IF(OFFSET('Water Data'!$I$27,0,10*ROW('Water Data'!I4))="","",OFFSET('Water Data'!$I$27,0,10*ROW('Water Data'!I4)))</f>
        <v/>
      </c>
      <c r="CI10" s="285" t="str">
        <f ca="true">+IF(OFFSET('Water Data'!$I$28,0,10*ROW('Water Data'!I4))="","",OFFSET('Water Data'!$I$28,0,10*ROW('Water Data'!I4)))</f>
        <v>Yes</v>
      </c>
      <c r="CJ10" s="285" t="str">
        <f ca="true">+IF(OFFSET('Water Data'!$I$29,0,10*ROW('Water Data'!I4))="","",OFFSET('Water Data'!$I$29,0,10*ROW('Water Data'!I4)))</f>
        <v/>
      </c>
      <c r="CK10" s="285" t="str">
        <f ca="true">+IF(OFFSET('Sanitation Data'!$D$28,0,10*ROW('Sanitation Data'!D4))="","",OFFSET('Sanitation Data'!$D$28,0,10*ROW('Sanitation Data'!D4)))</f>
        <v/>
      </c>
      <c r="CL10" s="285" t="str">
        <f ca="true">+IF(OFFSET('Sanitation Data'!$D$29,0,10*ROW('Sanitation Data'!D4))="","",OFFSET('Sanitation Data'!$D$29,0,10*ROW('Sanitation Data'!D4)))</f>
        <v>No</v>
      </c>
      <c r="CM10" s="285" t="str">
        <f ca="true">+IF(OFFSET('Sanitation Data'!$D$30,0,10*ROW('Sanitation Data'!D4))="","",OFFSET('Sanitation Data'!$D$30,0,10*ROW('Sanitation Data'!D4)))</f>
        <v>Yes</v>
      </c>
      <c r="CN10" s="285" t="str">
        <f ca="true">+IF(OFFSET('Sanitation Data'!$D$31,0,10*ROW('Sanitation Data'!D4))="","",OFFSET('Sanitation Data'!$D$31,0,10*ROW('Sanitation Data'!D4)))</f>
        <v/>
      </c>
      <c r="CO10" s="285" t="str">
        <f ca="true">+IF(OFFSET('Sanitation Data'!$D$32,0,10*ROW('Sanitation Data'!D4))="","",OFFSET('Sanitation Data'!$D$32,0,10*ROW('Sanitation Data'!D4)))</f>
        <v>Yes</v>
      </c>
      <c r="CP10" s="285" t="str">
        <f ca="true">+IF(OFFSET('Sanitation Data'!$E$28,0,10*ROW('Sanitation Data'!E4))="","",OFFSET('Sanitation Data'!$E$28,0,10*ROW('Sanitation Data'!E4)))</f>
        <v/>
      </c>
      <c r="CQ10" s="285" t="str">
        <f ca="true">+IF(OFFSET('Sanitation Data'!$E$29,0,10*ROW('Sanitation Data'!E4))="","",OFFSET('Sanitation Data'!$E$29,0,10*ROW('Sanitation Data'!E4)))</f>
        <v>No</v>
      </c>
      <c r="CR10" s="285" t="str">
        <f ca="true">+IF(OFFSET('Sanitation Data'!$E$30,0,10*ROW('Sanitation Data'!E4))="","",OFFSET('Sanitation Data'!$E$30,0,10*ROW('Sanitation Data'!E4)))</f>
        <v>Yes</v>
      </c>
      <c r="CS10" s="285" t="str">
        <f ca="true">+IF(OFFSET('Sanitation Data'!$E$31,0,10*ROW('Sanitation Data'!E4))="","",OFFSET('Sanitation Data'!$E$31,0,10*ROW('Sanitation Data'!E4)))</f>
        <v/>
      </c>
      <c r="CT10" s="285" t="str">
        <f ca="true">+IF(OFFSET('Sanitation Data'!$E$32,0,10*ROW('Sanitation Data'!E4))="","",OFFSET('Sanitation Data'!$E$32,0,10*ROW('Sanitation Data'!E4)))</f>
        <v>Yes</v>
      </c>
      <c r="CU10" s="285" t="str">
        <f ca="true">+IF(OFFSET('Sanitation Data'!$F$28,0,10*ROW('Sanitation Data'!F4))="","",OFFSET('Sanitation Data'!$F$28,0,10*ROW('Sanitation Data'!F4)))</f>
        <v/>
      </c>
      <c r="CV10" s="285" t="str">
        <f ca="true">+IF(OFFSET('Sanitation Data'!$F$29,0,10*ROW('Sanitation Data'!F4))="","",OFFSET('Sanitation Data'!$F$29,0,10*ROW('Sanitation Data'!F4)))</f>
        <v>No</v>
      </c>
      <c r="CW10" s="285" t="str">
        <f ca="true">+IF(OFFSET('Sanitation Data'!$F$30,0,10*ROW('Sanitation Data'!F4))="","",OFFSET('Sanitation Data'!$F$30,0,10*ROW('Sanitation Data'!F4)))</f>
        <v>Yes</v>
      </c>
      <c r="CX10" s="285" t="str">
        <f ca="true">+IF(OFFSET('Sanitation Data'!$F$31,0,10*ROW('Sanitation Data'!F4))="","",OFFSET('Sanitation Data'!$F$31,0,10*ROW('Sanitation Data'!F4)))</f>
        <v/>
      </c>
      <c r="CY10" s="285" t="str">
        <f ca="true">+IF(OFFSET('Sanitation Data'!$F$32,0,10*ROW('Sanitation Data'!F4))="","",OFFSET('Sanitation Data'!$F$32,0,10*ROW('Sanitation Data'!F4)))</f>
        <v>Yes</v>
      </c>
      <c r="CZ10" s="285" t="str">
        <f ca="true">+IF(OFFSET('Sanitation Data'!$G$28,0,10*ROW('Sanitation Data'!G4))="","",OFFSET('Sanitation Data'!$G$28,0,10*ROW('Sanitation Data'!G4)))</f>
        <v/>
      </c>
      <c r="DA10" s="285" t="str">
        <f ca="true">+IF(OFFSET('Sanitation Data'!$G$29,0,10*ROW('Sanitation Data'!G4))="","",OFFSET('Sanitation Data'!$G$29,0,10*ROW('Sanitation Data'!G4)))</f>
        <v/>
      </c>
      <c r="DB10" s="285" t="str">
        <f ca="true">+IF(OFFSET('Sanitation Data'!$G$30,0,10*ROW('Sanitation Data'!G4))="","",OFFSET('Sanitation Data'!$G$30,0,10*ROW('Sanitation Data'!G4)))</f>
        <v/>
      </c>
      <c r="DC10" s="285" t="str">
        <f ca="true">+IF(OFFSET('Sanitation Data'!$G$31,0,10*ROW('Sanitation Data'!G4))="","",OFFSET('Sanitation Data'!$G$31,0,10*ROW('Sanitation Data'!G4)))</f>
        <v/>
      </c>
      <c r="DD10" s="285" t="str">
        <f ca="true">+IF(OFFSET('Sanitation Data'!$G$32,0,10*ROW('Sanitation Data'!G4))="","",OFFSET('Sanitation Data'!$G$32,0,10*ROW('Sanitation Data'!G4)))</f>
        <v/>
      </c>
      <c r="DE10" s="285" t="str">
        <f ca="true">+IF(OFFSET('Sanitation Data'!$H$28,0,10*ROW('Sanitation Data'!H4))="","",OFFSET('Sanitation Data'!$H$28,0,10*ROW('Sanitation Data'!H4)))</f>
        <v/>
      </c>
      <c r="DF10" s="285" t="str">
        <f ca="true">+IF(OFFSET('Sanitation Data'!$H$29,0,10*ROW('Sanitation Data'!H4))="","",OFFSET('Sanitation Data'!$H$29,0,10*ROW('Sanitation Data'!H4)))</f>
        <v>No</v>
      </c>
      <c r="DG10" s="285" t="str">
        <f ca="true">+IF(OFFSET('Sanitation Data'!$H$30,0,10*ROW('Sanitation Data'!H4))="","",OFFSET('Sanitation Data'!$H$30,0,10*ROW('Sanitation Data'!H4)))</f>
        <v>Yes</v>
      </c>
      <c r="DH10" s="285" t="str">
        <f ca="true">+IF(OFFSET('Sanitation Data'!$H$31,0,10*ROW('Sanitation Data'!H4))="","",OFFSET('Sanitation Data'!$H$31,0,10*ROW('Sanitation Data'!H4)))</f>
        <v/>
      </c>
      <c r="DI10" s="285" t="str">
        <f ca="true">+IF(OFFSET('Sanitation Data'!$H$32,0,10*ROW('Sanitation Data'!H4))="","",OFFSET('Sanitation Data'!$H$32,0,10*ROW('Sanitation Data'!H4)))</f>
        <v>Yes</v>
      </c>
      <c r="DJ10" s="285" t="str">
        <f ca="true">+IF(OFFSET('Sanitation Data'!$I$28,0,10*ROW('Sanitation Data'!I4))="","",OFFSET('Sanitation Data'!$I$28,0,10*ROW('Sanitation Data'!I4)))</f>
        <v/>
      </c>
      <c r="DK10" s="285" t="str">
        <f ca="true">+IF(OFFSET('Sanitation Data'!$I$29,0,10*ROW('Sanitation Data'!I4))="","",OFFSET('Sanitation Data'!$I$29,0,10*ROW('Sanitation Data'!I4)))</f>
        <v>No</v>
      </c>
      <c r="DL10" s="285" t="str">
        <f ca="true">+IF(OFFSET('Sanitation Data'!$I$30,0,10*ROW('Sanitation Data'!I4))="","",OFFSET('Sanitation Data'!$I$30,0,10*ROW('Sanitation Data'!I4)))</f>
        <v>Yes</v>
      </c>
      <c r="DM10" s="285" t="str">
        <f ca="true">+IF(OFFSET('Sanitation Data'!$I$31,0,10*ROW('Sanitation Data'!I4))="","",OFFSET('Sanitation Data'!$I$31,0,10*ROW('Sanitation Data'!I4)))</f>
        <v/>
      </c>
      <c r="DN10" s="285" t="str">
        <f ca="true">+IF(OFFSET('Sanitation Data'!$I$32,0,10*ROW('Sanitation Data'!I4))="","",OFFSET('Sanitation Data'!$I$32,0,10*ROW('Sanitation Data'!I4)))</f>
        <v>Yes</v>
      </c>
      <c r="DO10" s="285" t="str">
        <f ca="true">+IF(OFFSET('Hygiene Data'!$D$11,0,10*ROW('Hygiene Data'!D4))="","",OFFSET('Hygiene Data'!$D$11,0,10*ROW('Hygiene Data'!D4)))</f>
        <v/>
      </c>
      <c r="DP10" s="285" t="str">
        <f ca="true">+IF(OFFSET('Hygiene Data'!$D$12,0,10*ROW('Hygiene Data'!D4))="","",OFFSET('Hygiene Data'!$D$12,0,10*ROW('Hygiene Data'!D4)))</f>
        <v/>
      </c>
      <c r="DQ10" s="285" t="str">
        <f ca="true">+IF(OFFSET('Hygiene Data'!$D$13,0,10*ROW('Hygiene Data'!D4))="","",OFFSET('Hygiene Data'!$D$13,0,10*ROW('Hygiene Data'!D4)))</f>
        <v/>
      </c>
      <c r="DR10" s="285" t="str">
        <f ca="true">+IF(OFFSET('Hygiene Data'!$E$11,0,10*ROW('Hygiene Data'!E4))="","",OFFSET('Hygiene Data'!$E$11,0,10*ROW('Hygiene Data'!E4)))</f>
        <v/>
      </c>
      <c r="DS10" s="285" t="str">
        <f ca="true">+IF(OFFSET('Hygiene Data'!$E$12,0,10*ROW('Hygiene Data'!E4))="","",OFFSET('Hygiene Data'!$E$12,0,10*ROW('Hygiene Data'!E4)))</f>
        <v/>
      </c>
      <c r="DT10" s="285" t="str">
        <f ca="true">+IF(OFFSET('Hygiene Data'!$E$13,0,10*ROW('Hygiene Data'!E4))="","",OFFSET('Hygiene Data'!$E$13,0,10*ROW('Hygiene Data'!E4)))</f>
        <v/>
      </c>
      <c r="DU10" s="285" t="str">
        <f ca="true">+IF(OFFSET('Hygiene Data'!$F$11,0,10*ROW('Hygiene Data'!F4))="","",OFFSET('Hygiene Data'!$F$11,0,10*ROW('Hygiene Data'!F4)))</f>
        <v/>
      </c>
      <c r="DV10" s="285" t="str">
        <f ca="true">+IF(OFFSET('Hygiene Data'!$F$12,0,10*ROW('Hygiene Data'!F4))="","",OFFSET('Hygiene Data'!$F$12,0,10*ROW('Hygiene Data'!F4)))</f>
        <v/>
      </c>
      <c r="DW10" s="285" t="str">
        <f ca="true">+IF(OFFSET('Hygiene Data'!$F$13,0,10*ROW('Hygiene Data'!F4))="","",OFFSET('Hygiene Data'!$F$13,0,10*ROW('Hygiene Data'!F4)))</f>
        <v/>
      </c>
      <c r="DX10" s="285" t="str">
        <f ca="true">+IF(OFFSET('Hygiene Data'!$G$11,0,10*ROW('Hygiene Data'!G4))="","",OFFSET('Hygiene Data'!$G$11,0,10*ROW('Hygiene Data'!G4)))</f>
        <v/>
      </c>
      <c r="DY10" s="285" t="str">
        <f ca="true">+IF(OFFSET('Hygiene Data'!$G$12,0,10*ROW('Hygiene Data'!G4))="","",OFFSET('Hygiene Data'!$G$12,0,10*ROW('Hygiene Data'!G4)))</f>
        <v/>
      </c>
      <c r="DZ10" s="285" t="str">
        <f ca="true">+IF(OFFSET('Hygiene Data'!$G$13,0,10*ROW('Hygiene Data'!G4))="","",OFFSET('Hygiene Data'!$G$13,0,10*ROW('Hygiene Data'!G4)))</f>
        <v/>
      </c>
      <c r="EA10" s="285" t="str">
        <f ca="true">+IF(OFFSET('Hygiene Data'!$H$11,0,10*ROW('Hygiene Data'!H4))="","",OFFSET('Hygiene Data'!$H$11,0,10*ROW('Hygiene Data'!H4)))</f>
        <v/>
      </c>
      <c r="EB10" s="285" t="str">
        <f ca="true">+IF(OFFSET('Hygiene Data'!$H$12,0,10*ROW('Hygiene Data'!H4))="","",OFFSET('Hygiene Data'!$H$12,0,10*ROW('Hygiene Data'!H4)))</f>
        <v/>
      </c>
      <c r="EC10" s="285" t="str">
        <f ca="true">+IF(OFFSET('Hygiene Data'!$H$13,0,10*ROW('Hygiene Data'!H4))="","",OFFSET('Hygiene Data'!$H$13,0,10*ROW('Hygiene Data'!H4)))</f>
        <v/>
      </c>
      <c r="ED10" s="285" t="str">
        <f ca="true">+IF(OFFSET('Hygiene Data'!$I$11,0,10*ROW('Hygiene Data'!I4))="","",OFFSET('Hygiene Data'!$I$11,0,10*ROW('Hygiene Data'!I4)))</f>
        <v/>
      </c>
      <c r="EE10" s="285" t="str">
        <f ca="true">+IF(OFFSET('Hygiene Data'!$I$12,0,10*ROW('Hygiene Data'!I4))="","",OFFSET('Hygiene Data'!$I$12,0,10*ROW('Hygiene Data'!I4)))</f>
        <v/>
      </c>
      <c r="EF10" s="285"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41" t="str">
        <f t="shared" ca="true" si="0"/>
        <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5"/>
      <c r="BS11" s="285" t="str">
        <f ca="true">+IF(OFFSET('Water Data'!$D$27,0,10*ROW('Water Data'!D5))="","",OFFSET('Water Data'!$D$27,0,10*ROW('Water Data'!D5)))</f>
        <v/>
      </c>
      <c r="BT11" s="285" t="str">
        <f ca="true">+IF(OFFSET('Water Data'!$D$28,0,10*ROW('Water Data'!D5))="","",OFFSET('Water Data'!$D$28,0,10*ROW('Water Data'!D5)))</f>
        <v/>
      </c>
      <c r="BU11" s="285" t="str">
        <f ca="true">+IF(OFFSET('Water Data'!$D$29,0,10*ROW('Water Data'!D5))="","",OFFSET('Water Data'!$D$29,0,10*ROW('Water Data'!D5)))</f>
        <v/>
      </c>
      <c r="BV11" s="285" t="str">
        <f ca="true">+IF(OFFSET('Water Data'!$E$27,0,10*ROW('Water Data'!E5))="","",OFFSET('Water Data'!$E$27,0,10*ROW('Water Data'!E5)))</f>
        <v/>
      </c>
      <c r="BW11" s="285" t="str">
        <f ca="true">+IF(OFFSET('Water Data'!$E$28,0,10*ROW('Water Data'!E5))="","",OFFSET('Water Data'!$E$28,0,10*ROW('Water Data'!E5)))</f>
        <v/>
      </c>
      <c r="BX11" s="285" t="str">
        <f ca="true">+IF(OFFSET('Water Data'!$E$29,0,10*ROW('Water Data'!E5))="","",OFFSET('Water Data'!$E$29,0,10*ROW('Water Data'!E5)))</f>
        <v/>
      </c>
      <c r="BY11" s="285" t="str">
        <f ca="true">+IF(OFFSET('Water Data'!$F$27,0,10*ROW('Water Data'!F5))="","",OFFSET('Water Data'!$F$27,0,10*ROW('Water Data'!F5)))</f>
        <v/>
      </c>
      <c r="BZ11" s="285" t="str">
        <f ca="true">+IF(OFFSET('Water Data'!$F$28,0,10*ROW('Water Data'!F5))="","",OFFSET('Water Data'!$F$28,0,10*ROW('Water Data'!F5)))</f>
        <v/>
      </c>
      <c r="CA11" s="285" t="str">
        <f ca="true">+IF(OFFSET('Water Data'!$F$29,0,10*ROW('Water Data'!F5))="","",OFFSET('Water Data'!$F$29,0,10*ROW('Water Data'!F5)))</f>
        <v/>
      </c>
      <c r="CB11" s="285" t="str">
        <f ca="true">+IF(OFFSET('Water Data'!$G$27,0,10*ROW('Water Data'!G5))="","",OFFSET('Water Data'!$G$27,0,10*ROW('Water Data'!G5)))</f>
        <v/>
      </c>
      <c r="CC11" s="285" t="str">
        <f ca="true">+IF(OFFSET('Water Data'!$G$28,0,10*ROW('Water Data'!G5))="","",OFFSET('Water Data'!$G$28,0,10*ROW('Water Data'!G5)))</f>
        <v/>
      </c>
      <c r="CD11" s="285" t="str">
        <f ca="true">+IF(OFFSET('Water Data'!$G$29,0,10*ROW('Water Data'!G5))="","",OFFSET('Water Data'!$G$29,0,10*ROW('Water Data'!G5)))</f>
        <v/>
      </c>
      <c r="CE11" s="285" t="str">
        <f ca="true">+IF(OFFSET('Water Data'!$H$27,0,10*ROW('Water Data'!H5))="","",OFFSET('Water Data'!$H$27,0,10*ROW('Water Data'!H5)))</f>
        <v/>
      </c>
      <c r="CF11" s="285" t="str">
        <f ca="true">+IF(OFFSET('Water Data'!$H$28,0,10*ROW('Water Data'!H5))="","",OFFSET('Water Data'!$H$28,0,10*ROW('Water Data'!H5)))</f>
        <v/>
      </c>
      <c r="CG11" s="285" t="str">
        <f ca="true">+IF(OFFSET('Water Data'!$H$29,0,10*ROW('Water Data'!H5))="","",OFFSET('Water Data'!$H$29,0,10*ROW('Water Data'!H5)))</f>
        <v/>
      </c>
      <c r="CH11" s="285" t="str">
        <f ca="true">+IF(OFFSET('Water Data'!$I$27,0,10*ROW('Water Data'!I5))="","",OFFSET('Water Data'!$I$27,0,10*ROW('Water Data'!I5)))</f>
        <v/>
      </c>
      <c r="CI11" s="285" t="str">
        <f ca="true">+IF(OFFSET('Water Data'!$I$28,0,10*ROW('Water Data'!I5))="","",OFFSET('Water Data'!$I$28,0,10*ROW('Water Data'!I5)))</f>
        <v/>
      </c>
      <c r="CJ11" s="285" t="str">
        <f ca="true">+IF(OFFSET('Water Data'!$I$29,0,10*ROW('Water Data'!I5))="","",OFFSET('Water Data'!$I$29,0,10*ROW('Water Data'!I5)))</f>
        <v/>
      </c>
      <c r="CK11" s="285" t="str">
        <f ca="true">+IF(OFFSET('Sanitation Data'!$D$28,0,10*ROW('Sanitation Data'!D5))="","",OFFSET('Sanitation Data'!$D$28,0,10*ROW('Sanitation Data'!D5)))</f>
        <v/>
      </c>
      <c r="CL11" s="285" t="str">
        <f ca="true">+IF(OFFSET('Sanitation Data'!$D$29,0,10*ROW('Sanitation Data'!D5))="","",OFFSET('Sanitation Data'!$D$29,0,10*ROW('Sanitation Data'!D5)))</f>
        <v/>
      </c>
      <c r="CM11" s="285" t="str">
        <f ca="true">+IF(OFFSET('Sanitation Data'!$D$30,0,10*ROW('Sanitation Data'!D5))="","",OFFSET('Sanitation Data'!$D$30,0,10*ROW('Sanitation Data'!D5)))</f>
        <v/>
      </c>
      <c r="CN11" s="285" t="str">
        <f ca="true">+IF(OFFSET('Sanitation Data'!$D$31,0,10*ROW('Sanitation Data'!D5))="","",OFFSET('Sanitation Data'!$D$31,0,10*ROW('Sanitation Data'!D5)))</f>
        <v/>
      </c>
      <c r="CO11" s="285" t="str">
        <f ca="true">+IF(OFFSET('Sanitation Data'!$D$32,0,10*ROW('Sanitation Data'!D5))="","",OFFSET('Sanitation Data'!$D$32,0,10*ROW('Sanitation Data'!D5)))</f>
        <v/>
      </c>
      <c r="CP11" s="285" t="str">
        <f ca="true">+IF(OFFSET('Sanitation Data'!$E$28,0,10*ROW('Sanitation Data'!E5))="","",OFFSET('Sanitation Data'!$E$28,0,10*ROW('Sanitation Data'!E5)))</f>
        <v/>
      </c>
      <c r="CQ11" s="285" t="str">
        <f ca="true">+IF(OFFSET('Sanitation Data'!$E$29,0,10*ROW('Sanitation Data'!E5))="","",OFFSET('Sanitation Data'!$E$29,0,10*ROW('Sanitation Data'!E5)))</f>
        <v/>
      </c>
      <c r="CR11" s="285" t="str">
        <f ca="true">+IF(OFFSET('Sanitation Data'!$E$30,0,10*ROW('Sanitation Data'!E5))="","",OFFSET('Sanitation Data'!$E$30,0,10*ROW('Sanitation Data'!E5)))</f>
        <v/>
      </c>
      <c r="CS11" s="285" t="str">
        <f ca="true">+IF(OFFSET('Sanitation Data'!$E$31,0,10*ROW('Sanitation Data'!E5))="","",OFFSET('Sanitation Data'!$E$31,0,10*ROW('Sanitation Data'!E5)))</f>
        <v/>
      </c>
      <c r="CT11" s="285" t="str">
        <f ca="true">+IF(OFFSET('Sanitation Data'!$E$32,0,10*ROW('Sanitation Data'!E5))="","",OFFSET('Sanitation Data'!$E$32,0,10*ROW('Sanitation Data'!E5)))</f>
        <v/>
      </c>
      <c r="CU11" s="285" t="str">
        <f ca="true">+IF(OFFSET('Sanitation Data'!$F$28,0,10*ROW('Sanitation Data'!F5))="","",OFFSET('Sanitation Data'!$F$28,0,10*ROW('Sanitation Data'!F5)))</f>
        <v/>
      </c>
      <c r="CV11" s="285" t="str">
        <f ca="true">+IF(OFFSET('Sanitation Data'!$F$29,0,10*ROW('Sanitation Data'!F5))="","",OFFSET('Sanitation Data'!$F$29,0,10*ROW('Sanitation Data'!F5)))</f>
        <v/>
      </c>
      <c r="CW11" s="285" t="str">
        <f ca="true">+IF(OFFSET('Sanitation Data'!$F$30,0,10*ROW('Sanitation Data'!F5))="","",OFFSET('Sanitation Data'!$F$30,0,10*ROW('Sanitation Data'!F5)))</f>
        <v/>
      </c>
      <c r="CX11" s="285" t="str">
        <f ca="true">+IF(OFFSET('Sanitation Data'!$F$31,0,10*ROW('Sanitation Data'!F5))="","",OFFSET('Sanitation Data'!$F$31,0,10*ROW('Sanitation Data'!F5)))</f>
        <v/>
      </c>
      <c r="CY11" s="285" t="str">
        <f ca="true">+IF(OFFSET('Sanitation Data'!$F$32,0,10*ROW('Sanitation Data'!F5))="","",OFFSET('Sanitation Data'!$F$32,0,10*ROW('Sanitation Data'!F5)))</f>
        <v/>
      </c>
      <c r="CZ11" s="285" t="str">
        <f ca="true">+IF(OFFSET('Sanitation Data'!$G$28,0,10*ROW('Sanitation Data'!G5))="","",OFFSET('Sanitation Data'!$G$28,0,10*ROW('Sanitation Data'!G5)))</f>
        <v/>
      </c>
      <c r="DA11" s="285" t="str">
        <f ca="true">+IF(OFFSET('Sanitation Data'!$G$29,0,10*ROW('Sanitation Data'!G5))="","",OFFSET('Sanitation Data'!$G$29,0,10*ROW('Sanitation Data'!G5)))</f>
        <v/>
      </c>
      <c r="DB11" s="285" t="str">
        <f ca="true">+IF(OFFSET('Sanitation Data'!$G$30,0,10*ROW('Sanitation Data'!G5))="","",OFFSET('Sanitation Data'!$G$30,0,10*ROW('Sanitation Data'!G5)))</f>
        <v/>
      </c>
      <c r="DC11" s="285" t="str">
        <f ca="true">+IF(OFFSET('Sanitation Data'!$G$31,0,10*ROW('Sanitation Data'!G5))="","",OFFSET('Sanitation Data'!$G$31,0,10*ROW('Sanitation Data'!G5)))</f>
        <v/>
      </c>
      <c r="DD11" s="285" t="str">
        <f ca="true">+IF(OFFSET('Sanitation Data'!$G$32,0,10*ROW('Sanitation Data'!G5))="","",OFFSET('Sanitation Data'!$G$32,0,10*ROW('Sanitation Data'!G5)))</f>
        <v/>
      </c>
      <c r="DE11" s="285" t="str">
        <f ca="true">+IF(OFFSET('Sanitation Data'!$H$28,0,10*ROW('Sanitation Data'!H5))="","",OFFSET('Sanitation Data'!$H$28,0,10*ROW('Sanitation Data'!H5)))</f>
        <v/>
      </c>
      <c r="DF11" s="285" t="str">
        <f ca="true">+IF(OFFSET('Sanitation Data'!$H$29,0,10*ROW('Sanitation Data'!H5))="","",OFFSET('Sanitation Data'!$H$29,0,10*ROW('Sanitation Data'!H5)))</f>
        <v/>
      </c>
      <c r="DG11" s="285" t="str">
        <f ca="true">+IF(OFFSET('Sanitation Data'!$H$30,0,10*ROW('Sanitation Data'!H5))="","",OFFSET('Sanitation Data'!$H$30,0,10*ROW('Sanitation Data'!H5)))</f>
        <v/>
      </c>
      <c r="DH11" s="285" t="str">
        <f ca="true">+IF(OFFSET('Sanitation Data'!$H$31,0,10*ROW('Sanitation Data'!H5))="","",OFFSET('Sanitation Data'!$H$31,0,10*ROW('Sanitation Data'!H5)))</f>
        <v/>
      </c>
      <c r="DI11" s="285" t="str">
        <f ca="true">+IF(OFFSET('Sanitation Data'!$H$32,0,10*ROW('Sanitation Data'!H5))="","",OFFSET('Sanitation Data'!$H$32,0,10*ROW('Sanitation Data'!H5)))</f>
        <v/>
      </c>
      <c r="DJ11" s="285" t="str">
        <f ca="true">+IF(OFFSET('Sanitation Data'!$I$28,0,10*ROW('Sanitation Data'!I5))="","",OFFSET('Sanitation Data'!$I$28,0,10*ROW('Sanitation Data'!I5)))</f>
        <v/>
      </c>
      <c r="DK11" s="285" t="str">
        <f ca="true">+IF(OFFSET('Sanitation Data'!$I$29,0,10*ROW('Sanitation Data'!I5))="","",OFFSET('Sanitation Data'!$I$29,0,10*ROW('Sanitation Data'!I5)))</f>
        <v/>
      </c>
      <c r="DL11" s="285" t="str">
        <f ca="true">+IF(OFFSET('Sanitation Data'!$I$30,0,10*ROW('Sanitation Data'!I5))="","",OFFSET('Sanitation Data'!$I$30,0,10*ROW('Sanitation Data'!I5)))</f>
        <v/>
      </c>
      <c r="DM11" s="285" t="str">
        <f ca="true">+IF(OFFSET('Sanitation Data'!$I$31,0,10*ROW('Sanitation Data'!I5))="","",OFFSET('Sanitation Data'!$I$31,0,10*ROW('Sanitation Data'!I5)))</f>
        <v/>
      </c>
      <c r="DN11" s="285" t="str">
        <f ca="true">+IF(OFFSET('Sanitation Data'!$I$32,0,10*ROW('Sanitation Data'!I5))="","",OFFSET('Sanitation Data'!$I$32,0,10*ROW('Sanitation Data'!I5)))</f>
        <v/>
      </c>
      <c r="DO11" s="285" t="str">
        <f ca="true">+IF(OFFSET('Hygiene Data'!$D$11,0,10*ROW('Hygiene Data'!D5))="","",OFFSET('Hygiene Data'!$D$11,0,10*ROW('Hygiene Data'!D5)))</f>
        <v/>
      </c>
      <c r="DP11" s="285" t="str">
        <f ca="true">+IF(OFFSET('Hygiene Data'!$D$12,0,10*ROW('Hygiene Data'!D5))="","",OFFSET('Hygiene Data'!$D$12,0,10*ROW('Hygiene Data'!D5)))</f>
        <v/>
      </c>
      <c r="DQ11" s="285" t="str">
        <f ca="true">+IF(OFFSET('Hygiene Data'!$D$13,0,10*ROW('Hygiene Data'!D5))="","",OFFSET('Hygiene Data'!$D$13,0,10*ROW('Hygiene Data'!D5)))</f>
        <v/>
      </c>
      <c r="DR11" s="285" t="str">
        <f ca="true">+IF(OFFSET('Hygiene Data'!$E$11,0,10*ROW('Hygiene Data'!E5))="","",OFFSET('Hygiene Data'!$E$11,0,10*ROW('Hygiene Data'!E5)))</f>
        <v/>
      </c>
      <c r="DS11" s="285" t="str">
        <f ca="true">+IF(OFFSET('Hygiene Data'!$E$12,0,10*ROW('Hygiene Data'!E5))="","",OFFSET('Hygiene Data'!$E$12,0,10*ROW('Hygiene Data'!E5)))</f>
        <v/>
      </c>
      <c r="DT11" s="285" t="str">
        <f ca="true">+IF(OFFSET('Hygiene Data'!$E$13,0,10*ROW('Hygiene Data'!E5))="","",OFFSET('Hygiene Data'!$E$13,0,10*ROW('Hygiene Data'!E5)))</f>
        <v/>
      </c>
      <c r="DU11" s="285" t="str">
        <f ca="true">+IF(OFFSET('Hygiene Data'!$F$11,0,10*ROW('Hygiene Data'!F5))="","",OFFSET('Hygiene Data'!$F$11,0,10*ROW('Hygiene Data'!F5)))</f>
        <v/>
      </c>
      <c r="DV11" s="285" t="str">
        <f ca="true">+IF(OFFSET('Hygiene Data'!$F$12,0,10*ROW('Hygiene Data'!F5))="","",OFFSET('Hygiene Data'!$F$12,0,10*ROW('Hygiene Data'!F5)))</f>
        <v/>
      </c>
      <c r="DW11" s="285" t="str">
        <f ca="true">+IF(OFFSET('Hygiene Data'!$F$13,0,10*ROW('Hygiene Data'!F5))="","",OFFSET('Hygiene Data'!$F$13,0,10*ROW('Hygiene Data'!F5)))</f>
        <v/>
      </c>
      <c r="DX11" s="285" t="str">
        <f ca="true">+IF(OFFSET('Hygiene Data'!$G$11,0,10*ROW('Hygiene Data'!G5))="","",OFFSET('Hygiene Data'!$G$11,0,10*ROW('Hygiene Data'!G5)))</f>
        <v/>
      </c>
      <c r="DY11" s="285" t="str">
        <f ca="true">+IF(OFFSET('Hygiene Data'!$G$12,0,10*ROW('Hygiene Data'!G5))="","",OFFSET('Hygiene Data'!$G$12,0,10*ROW('Hygiene Data'!G5)))</f>
        <v/>
      </c>
      <c r="DZ11" s="285" t="str">
        <f ca="true">+IF(OFFSET('Hygiene Data'!$G$13,0,10*ROW('Hygiene Data'!G5))="","",OFFSET('Hygiene Data'!$G$13,0,10*ROW('Hygiene Data'!G5)))</f>
        <v/>
      </c>
      <c r="EA11" s="285" t="str">
        <f ca="true">+IF(OFFSET('Hygiene Data'!$H$11,0,10*ROW('Hygiene Data'!H5))="","",OFFSET('Hygiene Data'!$H$11,0,10*ROW('Hygiene Data'!H5)))</f>
        <v/>
      </c>
      <c r="EB11" s="285" t="str">
        <f ca="true">+IF(OFFSET('Hygiene Data'!$H$12,0,10*ROW('Hygiene Data'!H5))="","",OFFSET('Hygiene Data'!$H$12,0,10*ROW('Hygiene Data'!H5)))</f>
        <v/>
      </c>
      <c r="EC11" s="285" t="str">
        <f ca="true">+IF(OFFSET('Hygiene Data'!$H$13,0,10*ROW('Hygiene Data'!H5))="","",OFFSET('Hygiene Data'!$H$13,0,10*ROW('Hygiene Data'!H5)))</f>
        <v/>
      </c>
      <c r="ED11" s="285" t="str">
        <f ca="true">+IF(OFFSET('Hygiene Data'!$I$11,0,10*ROW('Hygiene Data'!I5))="","",OFFSET('Hygiene Data'!$I$11,0,10*ROW('Hygiene Data'!I5)))</f>
        <v/>
      </c>
      <c r="EE11" s="285" t="str">
        <f ca="true">+IF(OFFSET('Hygiene Data'!$I$12,0,10*ROW('Hygiene Data'!I5))="","",OFFSET('Hygiene Data'!$I$12,0,10*ROW('Hygiene Data'!I5)))</f>
        <v/>
      </c>
      <c r="EF11" s="285"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41"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5"/>
      <c r="BS12" s="285" t="str">
        <f ca="true">+IF(OFFSET('Water Data'!$D$27,0,10*ROW('Water Data'!D6))="","",OFFSET('Water Data'!$D$27,0,10*ROW('Water Data'!D6)))</f>
        <v/>
      </c>
      <c r="BT12" s="285" t="str">
        <f ca="true">+IF(OFFSET('Water Data'!$D$28,0,10*ROW('Water Data'!D6))="","",OFFSET('Water Data'!$D$28,0,10*ROW('Water Data'!D6)))</f>
        <v/>
      </c>
      <c r="BU12" s="285" t="str">
        <f ca="true">+IF(OFFSET('Water Data'!$D$29,0,10*ROW('Water Data'!D6))="","",OFFSET('Water Data'!$D$29,0,10*ROW('Water Data'!D6)))</f>
        <v/>
      </c>
      <c r="BV12" s="285" t="str">
        <f ca="true">+IF(OFFSET('Water Data'!$E$27,0,10*ROW('Water Data'!E6))="","",OFFSET('Water Data'!$E$27,0,10*ROW('Water Data'!E6)))</f>
        <v/>
      </c>
      <c r="BW12" s="285" t="str">
        <f ca="true">+IF(OFFSET('Water Data'!$E$28,0,10*ROW('Water Data'!E6))="","",OFFSET('Water Data'!$E$28,0,10*ROW('Water Data'!E6)))</f>
        <v/>
      </c>
      <c r="BX12" s="285" t="str">
        <f ca="true">+IF(OFFSET('Water Data'!$E$29,0,10*ROW('Water Data'!E6))="","",OFFSET('Water Data'!$E$29,0,10*ROW('Water Data'!E6)))</f>
        <v/>
      </c>
      <c r="BY12" s="285" t="str">
        <f ca="true">+IF(OFFSET('Water Data'!$F$27,0,10*ROW('Water Data'!F6))="","",OFFSET('Water Data'!$F$27,0,10*ROW('Water Data'!F6)))</f>
        <v/>
      </c>
      <c r="BZ12" s="285" t="str">
        <f ca="true">+IF(OFFSET('Water Data'!$F$28,0,10*ROW('Water Data'!F6))="","",OFFSET('Water Data'!$F$28,0,10*ROW('Water Data'!F6)))</f>
        <v/>
      </c>
      <c r="CA12" s="285" t="str">
        <f ca="true">+IF(OFFSET('Water Data'!$F$29,0,10*ROW('Water Data'!F6))="","",OFFSET('Water Data'!$F$29,0,10*ROW('Water Data'!F6)))</f>
        <v/>
      </c>
      <c r="CB12" s="285" t="str">
        <f ca="true">+IF(OFFSET('Water Data'!$G$27,0,10*ROW('Water Data'!G6))="","",OFFSET('Water Data'!$G$27,0,10*ROW('Water Data'!G6)))</f>
        <v/>
      </c>
      <c r="CC12" s="285" t="str">
        <f ca="true">+IF(OFFSET('Water Data'!$G$28,0,10*ROW('Water Data'!G6))="","",OFFSET('Water Data'!$G$28,0,10*ROW('Water Data'!G6)))</f>
        <v/>
      </c>
      <c r="CD12" s="285" t="str">
        <f ca="true">+IF(OFFSET('Water Data'!$G$29,0,10*ROW('Water Data'!G6))="","",OFFSET('Water Data'!$G$29,0,10*ROW('Water Data'!G6)))</f>
        <v/>
      </c>
      <c r="CE12" s="285" t="str">
        <f ca="true">+IF(OFFSET('Water Data'!$H$27,0,10*ROW('Water Data'!H6))="","",OFFSET('Water Data'!$H$27,0,10*ROW('Water Data'!H6)))</f>
        <v/>
      </c>
      <c r="CF12" s="285" t="str">
        <f ca="true">+IF(OFFSET('Water Data'!$H$28,0,10*ROW('Water Data'!H6))="","",OFFSET('Water Data'!$H$28,0,10*ROW('Water Data'!H6)))</f>
        <v/>
      </c>
      <c r="CG12" s="285" t="str">
        <f ca="true">+IF(OFFSET('Water Data'!$H$29,0,10*ROW('Water Data'!H6))="","",OFFSET('Water Data'!$H$29,0,10*ROW('Water Data'!H6)))</f>
        <v/>
      </c>
      <c r="CH12" s="285" t="str">
        <f ca="true">+IF(OFFSET('Water Data'!$I$27,0,10*ROW('Water Data'!I6))="","",OFFSET('Water Data'!$I$27,0,10*ROW('Water Data'!I6)))</f>
        <v/>
      </c>
      <c r="CI12" s="285" t="str">
        <f ca="true">+IF(OFFSET('Water Data'!$I$28,0,10*ROW('Water Data'!I6))="","",OFFSET('Water Data'!$I$28,0,10*ROW('Water Data'!I6)))</f>
        <v/>
      </c>
      <c r="CJ12" s="285" t="str">
        <f ca="true">+IF(OFFSET('Water Data'!$I$29,0,10*ROW('Water Data'!I6))="","",OFFSET('Water Data'!$I$29,0,10*ROW('Water Data'!I6)))</f>
        <v/>
      </c>
      <c r="CK12" s="285" t="str">
        <f ca="true">+IF(OFFSET('Sanitation Data'!$D$28,0,10*ROW('Sanitation Data'!D6))="","",OFFSET('Sanitation Data'!$D$28,0,10*ROW('Sanitation Data'!D6)))</f>
        <v/>
      </c>
      <c r="CL12" s="285" t="str">
        <f ca="true">+IF(OFFSET('Sanitation Data'!$D$29,0,10*ROW('Sanitation Data'!D6))="","",OFFSET('Sanitation Data'!$D$29,0,10*ROW('Sanitation Data'!D6)))</f>
        <v/>
      </c>
      <c r="CM12" s="285" t="str">
        <f ca="true">+IF(OFFSET('Sanitation Data'!$D$30,0,10*ROW('Sanitation Data'!D6))="","",OFFSET('Sanitation Data'!$D$30,0,10*ROW('Sanitation Data'!D6)))</f>
        <v/>
      </c>
      <c r="CN12" s="285" t="str">
        <f ca="true">+IF(OFFSET('Sanitation Data'!$D$31,0,10*ROW('Sanitation Data'!D6))="","",OFFSET('Sanitation Data'!$D$31,0,10*ROW('Sanitation Data'!D6)))</f>
        <v/>
      </c>
      <c r="CO12" s="285" t="str">
        <f ca="true">+IF(OFFSET('Sanitation Data'!$D$32,0,10*ROW('Sanitation Data'!D6))="","",OFFSET('Sanitation Data'!$D$32,0,10*ROW('Sanitation Data'!D6)))</f>
        <v/>
      </c>
      <c r="CP12" s="285" t="str">
        <f ca="true">+IF(OFFSET('Sanitation Data'!$E$28,0,10*ROW('Sanitation Data'!E6))="","",OFFSET('Sanitation Data'!$E$28,0,10*ROW('Sanitation Data'!E6)))</f>
        <v/>
      </c>
      <c r="CQ12" s="285" t="str">
        <f ca="true">+IF(OFFSET('Sanitation Data'!$E$29,0,10*ROW('Sanitation Data'!E6))="","",OFFSET('Sanitation Data'!$E$29,0,10*ROW('Sanitation Data'!E6)))</f>
        <v/>
      </c>
      <c r="CR12" s="285" t="str">
        <f ca="true">+IF(OFFSET('Sanitation Data'!$E$30,0,10*ROW('Sanitation Data'!E6))="","",OFFSET('Sanitation Data'!$E$30,0,10*ROW('Sanitation Data'!E6)))</f>
        <v/>
      </c>
      <c r="CS12" s="285" t="str">
        <f ca="true">+IF(OFFSET('Sanitation Data'!$E$31,0,10*ROW('Sanitation Data'!E6))="","",OFFSET('Sanitation Data'!$E$31,0,10*ROW('Sanitation Data'!E6)))</f>
        <v/>
      </c>
      <c r="CT12" s="285" t="str">
        <f ca="true">+IF(OFFSET('Sanitation Data'!$E$32,0,10*ROW('Sanitation Data'!E6))="","",OFFSET('Sanitation Data'!$E$32,0,10*ROW('Sanitation Data'!E6)))</f>
        <v/>
      </c>
      <c r="CU12" s="285" t="str">
        <f ca="true">+IF(OFFSET('Sanitation Data'!$F$28,0,10*ROW('Sanitation Data'!F6))="","",OFFSET('Sanitation Data'!$F$28,0,10*ROW('Sanitation Data'!F6)))</f>
        <v/>
      </c>
      <c r="CV12" s="285" t="str">
        <f ca="true">+IF(OFFSET('Sanitation Data'!$F$29,0,10*ROW('Sanitation Data'!F6))="","",OFFSET('Sanitation Data'!$F$29,0,10*ROW('Sanitation Data'!F6)))</f>
        <v/>
      </c>
      <c r="CW12" s="285" t="str">
        <f ca="true">+IF(OFFSET('Sanitation Data'!$F$30,0,10*ROW('Sanitation Data'!F6))="","",OFFSET('Sanitation Data'!$F$30,0,10*ROW('Sanitation Data'!F6)))</f>
        <v/>
      </c>
      <c r="CX12" s="285" t="str">
        <f ca="true">+IF(OFFSET('Sanitation Data'!$F$31,0,10*ROW('Sanitation Data'!F6))="","",OFFSET('Sanitation Data'!$F$31,0,10*ROW('Sanitation Data'!F6)))</f>
        <v/>
      </c>
      <c r="CY12" s="285" t="str">
        <f ca="true">+IF(OFFSET('Sanitation Data'!$F$32,0,10*ROW('Sanitation Data'!F6))="","",OFFSET('Sanitation Data'!$F$32,0,10*ROW('Sanitation Data'!F6)))</f>
        <v/>
      </c>
      <c r="CZ12" s="285" t="str">
        <f ca="true">+IF(OFFSET('Sanitation Data'!$G$28,0,10*ROW('Sanitation Data'!G6))="","",OFFSET('Sanitation Data'!$G$28,0,10*ROW('Sanitation Data'!G6)))</f>
        <v/>
      </c>
      <c r="DA12" s="285" t="str">
        <f ca="true">+IF(OFFSET('Sanitation Data'!$G$29,0,10*ROW('Sanitation Data'!G6))="","",OFFSET('Sanitation Data'!$G$29,0,10*ROW('Sanitation Data'!G6)))</f>
        <v/>
      </c>
      <c r="DB12" s="285" t="str">
        <f ca="true">+IF(OFFSET('Sanitation Data'!$G$30,0,10*ROW('Sanitation Data'!G6))="","",OFFSET('Sanitation Data'!$G$30,0,10*ROW('Sanitation Data'!G6)))</f>
        <v/>
      </c>
      <c r="DC12" s="285" t="str">
        <f ca="true">+IF(OFFSET('Sanitation Data'!$G$31,0,10*ROW('Sanitation Data'!G6))="","",OFFSET('Sanitation Data'!$G$31,0,10*ROW('Sanitation Data'!G6)))</f>
        <v/>
      </c>
      <c r="DD12" s="285" t="str">
        <f ca="true">+IF(OFFSET('Sanitation Data'!$G$32,0,10*ROW('Sanitation Data'!G6))="","",OFFSET('Sanitation Data'!$G$32,0,10*ROW('Sanitation Data'!G6)))</f>
        <v/>
      </c>
      <c r="DE12" s="285" t="str">
        <f ca="true">+IF(OFFSET('Sanitation Data'!$H$28,0,10*ROW('Sanitation Data'!H6))="","",OFFSET('Sanitation Data'!$H$28,0,10*ROW('Sanitation Data'!H6)))</f>
        <v/>
      </c>
      <c r="DF12" s="285" t="str">
        <f ca="true">+IF(OFFSET('Sanitation Data'!$H$29,0,10*ROW('Sanitation Data'!H6))="","",OFFSET('Sanitation Data'!$H$29,0,10*ROW('Sanitation Data'!H6)))</f>
        <v/>
      </c>
      <c r="DG12" s="285" t="str">
        <f ca="true">+IF(OFFSET('Sanitation Data'!$H$30,0,10*ROW('Sanitation Data'!H6))="","",OFFSET('Sanitation Data'!$H$30,0,10*ROW('Sanitation Data'!H6)))</f>
        <v/>
      </c>
      <c r="DH12" s="285" t="str">
        <f ca="true">+IF(OFFSET('Sanitation Data'!$H$31,0,10*ROW('Sanitation Data'!H6))="","",OFFSET('Sanitation Data'!$H$31,0,10*ROW('Sanitation Data'!H6)))</f>
        <v/>
      </c>
      <c r="DI12" s="285" t="str">
        <f ca="true">+IF(OFFSET('Sanitation Data'!$H$32,0,10*ROW('Sanitation Data'!H6))="","",OFFSET('Sanitation Data'!$H$32,0,10*ROW('Sanitation Data'!H6)))</f>
        <v/>
      </c>
      <c r="DJ12" s="285" t="str">
        <f ca="true">+IF(OFFSET('Sanitation Data'!$I$28,0,10*ROW('Sanitation Data'!I6))="","",OFFSET('Sanitation Data'!$I$28,0,10*ROW('Sanitation Data'!I6)))</f>
        <v/>
      </c>
      <c r="DK12" s="285" t="str">
        <f ca="true">+IF(OFFSET('Sanitation Data'!$I$29,0,10*ROW('Sanitation Data'!I6))="","",OFFSET('Sanitation Data'!$I$29,0,10*ROW('Sanitation Data'!I6)))</f>
        <v/>
      </c>
      <c r="DL12" s="285" t="str">
        <f ca="true">+IF(OFFSET('Sanitation Data'!$I$30,0,10*ROW('Sanitation Data'!I6))="","",OFFSET('Sanitation Data'!$I$30,0,10*ROW('Sanitation Data'!I6)))</f>
        <v/>
      </c>
      <c r="DM12" s="285" t="str">
        <f ca="true">+IF(OFFSET('Sanitation Data'!$I$31,0,10*ROW('Sanitation Data'!I6))="","",OFFSET('Sanitation Data'!$I$31,0,10*ROW('Sanitation Data'!I6)))</f>
        <v/>
      </c>
      <c r="DN12" s="285" t="str">
        <f ca="true">+IF(OFFSET('Sanitation Data'!$I$32,0,10*ROW('Sanitation Data'!I6))="","",OFFSET('Sanitation Data'!$I$32,0,10*ROW('Sanitation Data'!I6)))</f>
        <v/>
      </c>
      <c r="DO12" s="285" t="str">
        <f ca="true">+IF(OFFSET('Hygiene Data'!$D$11,0,10*ROW('Hygiene Data'!D6))="","",OFFSET('Hygiene Data'!$D$11,0,10*ROW('Hygiene Data'!D6)))</f>
        <v/>
      </c>
      <c r="DP12" s="285" t="str">
        <f ca="true">+IF(OFFSET('Hygiene Data'!$D$12,0,10*ROW('Hygiene Data'!D6))="","",OFFSET('Hygiene Data'!$D$12,0,10*ROW('Hygiene Data'!D6)))</f>
        <v/>
      </c>
      <c r="DQ12" s="285" t="str">
        <f ca="true">+IF(OFFSET('Hygiene Data'!$D$13,0,10*ROW('Hygiene Data'!D6))="","",OFFSET('Hygiene Data'!$D$13,0,10*ROW('Hygiene Data'!D6)))</f>
        <v/>
      </c>
      <c r="DR12" s="285" t="str">
        <f ca="true">+IF(OFFSET('Hygiene Data'!$E$11,0,10*ROW('Hygiene Data'!E6))="","",OFFSET('Hygiene Data'!$E$11,0,10*ROW('Hygiene Data'!E6)))</f>
        <v/>
      </c>
      <c r="DS12" s="285" t="str">
        <f ca="true">+IF(OFFSET('Hygiene Data'!$E$12,0,10*ROW('Hygiene Data'!E6))="","",OFFSET('Hygiene Data'!$E$12,0,10*ROW('Hygiene Data'!E6)))</f>
        <v/>
      </c>
      <c r="DT12" s="285" t="str">
        <f ca="true">+IF(OFFSET('Hygiene Data'!$E$13,0,10*ROW('Hygiene Data'!E6))="","",OFFSET('Hygiene Data'!$E$13,0,10*ROW('Hygiene Data'!E6)))</f>
        <v/>
      </c>
      <c r="DU12" s="285" t="str">
        <f ca="true">+IF(OFFSET('Hygiene Data'!$F$11,0,10*ROW('Hygiene Data'!F6))="","",OFFSET('Hygiene Data'!$F$11,0,10*ROW('Hygiene Data'!F6)))</f>
        <v/>
      </c>
      <c r="DV12" s="285" t="str">
        <f ca="true">+IF(OFFSET('Hygiene Data'!$F$12,0,10*ROW('Hygiene Data'!F6))="","",OFFSET('Hygiene Data'!$F$12,0,10*ROW('Hygiene Data'!F6)))</f>
        <v/>
      </c>
      <c r="DW12" s="285" t="str">
        <f ca="true">+IF(OFFSET('Hygiene Data'!$F$13,0,10*ROW('Hygiene Data'!F6))="","",OFFSET('Hygiene Data'!$F$13,0,10*ROW('Hygiene Data'!F6)))</f>
        <v/>
      </c>
      <c r="DX12" s="285" t="str">
        <f ca="true">+IF(OFFSET('Hygiene Data'!$G$11,0,10*ROW('Hygiene Data'!G6))="","",OFFSET('Hygiene Data'!$G$11,0,10*ROW('Hygiene Data'!G6)))</f>
        <v/>
      </c>
      <c r="DY12" s="285" t="str">
        <f ca="true">+IF(OFFSET('Hygiene Data'!$G$12,0,10*ROW('Hygiene Data'!G6))="","",OFFSET('Hygiene Data'!$G$12,0,10*ROW('Hygiene Data'!G6)))</f>
        <v/>
      </c>
      <c r="DZ12" s="285" t="str">
        <f ca="true">+IF(OFFSET('Hygiene Data'!$G$13,0,10*ROW('Hygiene Data'!G6))="","",OFFSET('Hygiene Data'!$G$13,0,10*ROW('Hygiene Data'!G6)))</f>
        <v/>
      </c>
      <c r="EA12" s="285" t="str">
        <f ca="true">+IF(OFFSET('Hygiene Data'!$H$11,0,10*ROW('Hygiene Data'!H6))="","",OFFSET('Hygiene Data'!$H$11,0,10*ROW('Hygiene Data'!H6)))</f>
        <v/>
      </c>
      <c r="EB12" s="285" t="str">
        <f ca="true">+IF(OFFSET('Hygiene Data'!$H$12,0,10*ROW('Hygiene Data'!H6))="","",OFFSET('Hygiene Data'!$H$12,0,10*ROW('Hygiene Data'!H6)))</f>
        <v/>
      </c>
      <c r="EC12" s="285" t="str">
        <f ca="true">+IF(OFFSET('Hygiene Data'!$H$13,0,10*ROW('Hygiene Data'!H6))="","",OFFSET('Hygiene Data'!$H$13,0,10*ROW('Hygiene Data'!H6)))</f>
        <v/>
      </c>
      <c r="ED12" s="285" t="str">
        <f ca="true">+IF(OFFSET('Hygiene Data'!$I$11,0,10*ROW('Hygiene Data'!I6))="","",OFFSET('Hygiene Data'!$I$11,0,10*ROW('Hygiene Data'!I6)))</f>
        <v/>
      </c>
      <c r="EE12" s="285" t="str">
        <f ca="true">+IF(OFFSET('Hygiene Data'!$I$12,0,10*ROW('Hygiene Data'!I6))="","",OFFSET('Hygiene Data'!$I$12,0,10*ROW('Hygiene Data'!I6)))</f>
        <v/>
      </c>
      <c r="EF12" s="285"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41"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5"/>
      <c r="BS13" s="285" t="str">
        <f ca="true">+IF(OFFSET('Water Data'!$D$27,0,10*ROW('Water Data'!D7))="","",OFFSET('Water Data'!$D$27,0,10*ROW('Water Data'!D7)))</f>
        <v/>
      </c>
      <c r="BT13" s="285" t="str">
        <f ca="true">+IF(OFFSET('Water Data'!$D$28,0,10*ROW('Water Data'!D7))="","",OFFSET('Water Data'!$D$28,0,10*ROW('Water Data'!D7)))</f>
        <v/>
      </c>
      <c r="BU13" s="285" t="str">
        <f ca="true">+IF(OFFSET('Water Data'!$D$29,0,10*ROW('Water Data'!D7))="","",OFFSET('Water Data'!$D$29,0,10*ROW('Water Data'!D7)))</f>
        <v/>
      </c>
      <c r="BV13" s="285" t="str">
        <f ca="true">+IF(OFFSET('Water Data'!$E$27,0,10*ROW('Water Data'!E7))="","",OFFSET('Water Data'!$E$27,0,10*ROW('Water Data'!E7)))</f>
        <v/>
      </c>
      <c r="BW13" s="285" t="str">
        <f ca="true">+IF(OFFSET('Water Data'!$E$28,0,10*ROW('Water Data'!E7))="","",OFFSET('Water Data'!$E$28,0,10*ROW('Water Data'!E7)))</f>
        <v/>
      </c>
      <c r="BX13" s="285" t="str">
        <f ca="true">+IF(OFFSET('Water Data'!$E$29,0,10*ROW('Water Data'!E7))="","",OFFSET('Water Data'!$E$29,0,10*ROW('Water Data'!E7)))</f>
        <v/>
      </c>
      <c r="BY13" s="285" t="str">
        <f ca="true">+IF(OFFSET('Water Data'!$F$27,0,10*ROW('Water Data'!F7))="","",OFFSET('Water Data'!$F$27,0,10*ROW('Water Data'!F7)))</f>
        <v/>
      </c>
      <c r="BZ13" s="285" t="str">
        <f ca="true">+IF(OFFSET('Water Data'!$F$28,0,10*ROW('Water Data'!F7))="","",OFFSET('Water Data'!$F$28,0,10*ROW('Water Data'!F7)))</f>
        <v/>
      </c>
      <c r="CA13" s="285" t="str">
        <f ca="true">+IF(OFFSET('Water Data'!$F$29,0,10*ROW('Water Data'!F7))="","",OFFSET('Water Data'!$F$29,0,10*ROW('Water Data'!F7)))</f>
        <v/>
      </c>
      <c r="CB13" s="285" t="str">
        <f ca="true">+IF(OFFSET('Water Data'!$G$27,0,10*ROW('Water Data'!G7))="","",OFFSET('Water Data'!$G$27,0,10*ROW('Water Data'!G7)))</f>
        <v/>
      </c>
      <c r="CC13" s="285" t="str">
        <f ca="true">+IF(OFFSET('Water Data'!$G$28,0,10*ROW('Water Data'!G7))="","",OFFSET('Water Data'!$G$28,0,10*ROW('Water Data'!G7)))</f>
        <v/>
      </c>
      <c r="CD13" s="285" t="str">
        <f ca="true">+IF(OFFSET('Water Data'!$G$29,0,10*ROW('Water Data'!G7))="","",OFFSET('Water Data'!$G$29,0,10*ROW('Water Data'!G7)))</f>
        <v/>
      </c>
      <c r="CE13" s="285" t="str">
        <f ca="true">+IF(OFFSET('Water Data'!$H$27,0,10*ROW('Water Data'!H7))="","",OFFSET('Water Data'!$H$27,0,10*ROW('Water Data'!H7)))</f>
        <v/>
      </c>
      <c r="CF13" s="285" t="str">
        <f ca="true">+IF(OFFSET('Water Data'!$H$28,0,10*ROW('Water Data'!H7))="","",OFFSET('Water Data'!$H$28,0,10*ROW('Water Data'!H7)))</f>
        <v/>
      </c>
      <c r="CG13" s="285" t="str">
        <f ca="true">+IF(OFFSET('Water Data'!$H$29,0,10*ROW('Water Data'!H7))="","",OFFSET('Water Data'!$H$29,0,10*ROW('Water Data'!H7)))</f>
        <v/>
      </c>
      <c r="CH13" s="285" t="str">
        <f ca="true">+IF(OFFSET('Water Data'!$I$27,0,10*ROW('Water Data'!I7))="","",OFFSET('Water Data'!$I$27,0,10*ROW('Water Data'!I7)))</f>
        <v/>
      </c>
      <c r="CI13" s="285" t="str">
        <f ca="true">+IF(OFFSET('Water Data'!$I$28,0,10*ROW('Water Data'!I7))="","",OFFSET('Water Data'!$I$28,0,10*ROW('Water Data'!I7)))</f>
        <v/>
      </c>
      <c r="CJ13" s="285" t="str">
        <f ca="true">+IF(OFFSET('Water Data'!$I$29,0,10*ROW('Water Data'!I7))="","",OFFSET('Water Data'!$I$29,0,10*ROW('Water Data'!I7)))</f>
        <v/>
      </c>
      <c r="CK13" s="285" t="str">
        <f ca="true">+IF(OFFSET('Sanitation Data'!$D$28,0,10*ROW('Sanitation Data'!D7))="","",OFFSET('Sanitation Data'!$D$28,0,10*ROW('Sanitation Data'!D7)))</f>
        <v/>
      </c>
      <c r="CL13" s="285" t="str">
        <f ca="true">+IF(OFFSET('Sanitation Data'!$D$29,0,10*ROW('Sanitation Data'!D7))="","",OFFSET('Sanitation Data'!$D$29,0,10*ROW('Sanitation Data'!D7)))</f>
        <v/>
      </c>
      <c r="CM13" s="285" t="str">
        <f ca="true">+IF(OFFSET('Sanitation Data'!$D$30,0,10*ROW('Sanitation Data'!D7))="","",OFFSET('Sanitation Data'!$D$30,0,10*ROW('Sanitation Data'!D7)))</f>
        <v/>
      </c>
      <c r="CN13" s="285" t="str">
        <f ca="true">+IF(OFFSET('Sanitation Data'!$D$31,0,10*ROW('Sanitation Data'!D7))="","",OFFSET('Sanitation Data'!$D$31,0,10*ROW('Sanitation Data'!D7)))</f>
        <v/>
      </c>
      <c r="CO13" s="285" t="str">
        <f ca="true">+IF(OFFSET('Sanitation Data'!$D$32,0,10*ROW('Sanitation Data'!D7))="","",OFFSET('Sanitation Data'!$D$32,0,10*ROW('Sanitation Data'!D7)))</f>
        <v/>
      </c>
      <c r="CP13" s="285" t="str">
        <f ca="true">+IF(OFFSET('Sanitation Data'!$E$28,0,10*ROW('Sanitation Data'!E7))="","",OFFSET('Sanitation Data'!$E$28,0,10*ROW('Sanitation Data'!E7)))</f>
        <v/>
      </c>
      <c r="CQ13" s="285" t="str">
        <f ca="true">+IF(OFFSET('Sanitation Data'!$E$29,0,10*ROW('Sanitation Data'!E7))="","",OFFSET('Sanitation Data'!$E$29,0,10*ROW('Sanitation Data'!E7)))</f>
        <v/>
      </c>
      <c r="CR13" s="285" t="str">
        <f ca="true">+IF(OFFSET('Sanitation Data'!$E$30,0,10*ROW('Sanitation Data'!E7))="","",OFFSET('Sanitation Data'!$E$30,0,10*ROW('Sanitation Data'!E7)))</f>
        <v/>
      </c>
      <c r="CS13" s="285" t="str">
        <f ca="true">+IF(OFFSET('Sanitation Data'!$E$31,0,10*ROW('Sanitation Data'!E7))="","",OFFSET('Sanitation Data'!$E$31,0,10*ROW('Sanitation Data'!E7)))</f>
        <v/>
      </c>
      <c r="CT13" s="285" t="str">
        <f ca="true">+IF(OFFSET('Sanitation Data'!$E$32,0,10*ROW('Sanitation Data'!E7))="","",OFFSET('Sanitation Data'!$E$32,0,10*ROW('Sanitation Data'!E7)))</f>
        <v/>
      </c>
      <c r="CU13" s="285" t="str">
        <f ca="true">+IF(OFFSET('Sanitation Data'!$F$28,0,10*ROW('Sanitation Data'!F7))="","",OFFSET('Sanitation Data'!$F$28,0,10*ROW('Sanitation Data'!F7)))</f>
        <v/>
      </c>
      <c r="CV13" s="285" t="str">
        <f ca="true">+IF(OFFSET('Sanitation Data'!$F$29,0,10*ROW('Sanitation Data'!F7))="","",OFFSET('Sanitation Data'!$F$29,0,10*ROW('Sanitation Data'!F7)))</f>
        <v/>
      </c>
      <c r="CW13" s="285" t="str">
        <f ca="true">+IF(OFFSET('Sanitation Data'!$F$30,0,10*ROW('Sanitation Data'!F7))="","",OFFSET('Sanitation Data'!$F$30,0,10*ROW('Sanitation Data'!F7)))</f>
        <v/>
      </c>
      <c r="CX13" s="285" t="str">
        <f ca="true">+IF(OFFSET('Sanitation Data'!$F$31,0,10*ROW('Sanitation Data'!F7))="","",OFFSET('Sanitation Data'!$F$31,0,10*ROW('Sanitation Data'!F7)))</f>
        <v/>
      </c>
      <c r="CY13" s="285" t="str">
        <f ca="true">+IF(OFFSET('Sanitation Data'!$F$32,0,10*ROW('Sanitation Data'!F7))="","",OFFSET('Sanitation Data'!$F$32,0,10*ROW('Sanitation Data'!F7)))</f>
        <v/>
      </c>
      <c r="CZ13" s="285" t="str">
        <f ca="true">+IF(OFFSET('Sanitation Data'!$G$28,0,10*ROW('Sanitation Data'!G7))="","",OFFSET('Sanitation Data'!$G$28,0,10*ROW('Sanitation Data'!G7)))</f>
        <v/>
      </c>
      <c r="DA13" s="285" t="str">
        <f ca="true">+IF(OFFSET('Sanitation Data'!$G$29,0,10*ROW('Sanitation Data'!G7))="","",OFFSET('Sanitation Data'!$G$29,0,10*ROW('Sanitation Data'!G7)))</f>
        <v/>
      </c>
      <c r="DB13" s="285" t="str">
        <f ca="true">+IF(OFFSET('Sanitation Data'!$G$30,0,10*ROW('Sanitation Data'!G7))="","",OFFSET('Sanitation Data'!$G$30,0,10*ROW('Sanitation Data'!G7)))</f>
        <v/>
      </c>
      <c r="DC13" s="285" t="str">
        <f ca="true">+IF(OFFSET('Sanitation Data'!$G$31,0,10*ROW('Sanitation Data'!G7))="","",OFFSET('Sanitation Data'!$G$31,0,10*ROW('Sanitation Data'!G7)))</f>
        <v/>
      </c>
      <c r="DD13" s="285" t="str">
        <f ca="true">+IF(OFFSET('Sanitation Data'!$G$32,0,10*ROW('Sanitation Data'!G7))="","",OFFSET('Sanitation Data'!$G$32,0,10*ROW('Sanitation Data'!G7)))</f>
        <v/>
      </c>
      <c r="DE13" s="285" t="str">
        <f ca="true">+IF(OFFSET('Sanitation Data'!$H$28,0,10*ROW('Sanitation Data'!H7))="","",OFFSET('Sanitation Data'!$H$28,0,10*ROW('Sanitation Data'!H7)))</f>
        <v/>
      </c>
      <c r="DF13" s="285" t="str">
        <f ca="true">+IF(OFFSET('Sanitation Data'!$H$29,0,10*ROW('Sanitation Data'!H7))="","",OFFSET('Sanitation Data'!$H$29,0,10*ROW('Sanitation Data'!H7)))</f>
        <v/>
      </c>
      <c r="DG13" s="285" t="str">
        <f ca="true">+IF(OFFSET('Sanitation Data'!$H$30,0,10*ROW('Sanitation Data'!H7))="","",OFFSET('Sanitation Data'!$H$30,0,10*ROW('Sanitation Data'!H7)))</f>
        <v/>
      </c>
      <c r="DH13" s="285" t="str">
        <f ca="true">+IF(OFFSET('Sanitation Data'!$H$31,0,10*ROW('Sanitation Data'!H7))="","",OFFSET('Sanitation Data'!$H$31,0,10*ROW('Sanitation Data'!H7)))</f>
        <v/>
      </c>
      <c r="DI13" s="285" t="str">
        <f ca="true">+IF(OFFSET('Sanitation Data'!$H$32,0,10*ROW('Sanitation Data'!H7))="","",OFFSET('Sanitation Data'!$H$32,0,10*ROW('Sanitation Data'!H7)))</f>
        <v/>
      </c>
      <c r="DJ13" s="285" t="str">
        <f ca="true">+IF(OFFSET('Sanitation Data'!$I$28,0,10*ROW('Sanitation Data'!I7))="","",OFFSET('Sanitation Data'!$I$28,0,10*ROW('Sanitation Data'!I7)))</f>
        <v/>
      </c>
      <c r="DK13" s="285" t="str">
        <f ca="true">+IF(OFFSET('Sanitation Data'!$I$29,0,10*ROW('Sanitation Data'!I7))="","",OFFSET('Sanitation Data'!$I$29,0,10*ROW('Sanitation Data'!I7)))</f>
        <v/>
      </c>
      <c r="DL13" s="285" t="str">
        <f ca="true">+IF(OFFSET('Sanitation Data'!$I$30,0,10*ROW('Sanitation Data'!I7))="","",OFFSET('Sanitation Data'!$I$30,0,10*ROW('Sanitation Data'!I7)))</f>
        <v/>
      </c>
      <c r="DM13" s="285" t="str">
        <f ca="true">+IF(OFFSET('Sanitation Data'!$I$31,0,10*ROW('Sanitation Data'!I7))="","",OFFSET('Sanitation Data'!$I$31,0,10*ROW('Sanitation Data'!I7)))</f>
        <v/>
      </c>
      <c r="DN13" s="285" t="str">
        <f ca="true">+IF(OFFSET('Sanitation Data'!$I$32,0,10*ROW('Sanitation Data'!I7))="","",OFFSET('Sanitation Data'!$I$32,0,10*ROW('Sanitation Data'!I7)))</f>
        <v/>
      </c>
      <c r="DO13" s="285" t="str">
        <f ca="true">+IF(OFFSET('Hygiene Data'!$D$11,0,10*ROW('Hygiene Data'!D7))="","",OFFSET('Hygiene Data'!$D$11,0,10*ROW('Hygiene Data'!D7)))</f>
        <v/>
      </c>
      <c r="DP13" s="285" t="str">
        <f ca="true">+IF(OFFSET('Hygiene Data'!$D$12,0,10*ROW('Hygiene Data'!D7))="","",OFFSET('Hygiene Data'!$D$12,0,10*ROW('Hygiene Data'!D7)))</f>
        <v/>
      </c>
      <c r="DQ13" s="285" t="str">
        <f ca="true">+IF(OFFSET('Hygiene Data'!$D$13,0,10*ROW('Hygiene Data'!D7))="","",OFFSET('Hygiene Data'!$D$13,0,10*ROW('Hygiene Data'!D7)))</f>
        <v/>
      </c>
      <c r="DR13" s="285" t="str">
        <f ca="true">+IF(OFFSET('Hygiene Data'!$E$11,0,10*ROW('Hygiene Data'!E7))="","",OFFSET('Hygiene Data'!$E$11,0,10*ROW('Hygiene Data'!E7)))</f>
        <v/>
      </c>
      <c r="DS13" s="285" t="str">
        <f ca="true">+IF(OFFSET('Hygiene Data'!$E$12,0,10*ROW('Hygiene Data'!E7))="","",OFFSET('Hygiene Data'!$E$12,0,10*ROW('Hygiene Data'!E7)))</f>
        <v/>
      </c>
      <c r="DT13" s="285" t="str">
        <f ca="true">+IF(OFFSET('Hygiene Data'!$E$13,0,10*ROW('Hygiene Data'!E7))="","",OFFSET('Hygiene Data'!$E$13,0,10*ROW('Hygiene Data'!E7)))</f>
        <v/>
      </c>
      <c r="DU13" s="285" t="str">
        <f ca="true">+IF(OFFSET('Hygiene Data'!$F$11,0,10*ROW('Hygiene Data'!F7))="","",OFFSET('Hygiene Data'!$F$11,0,10*ROW('Hygiene Data'!F7)))</f>
        <v/>
      </c>
      <c r="DV13" s="285" t="str">
        <f ca="true">+IF(OFFSET('Hygiene Data'!$F$12,0,10*ROW('Hygiene Data'!F7))="","",OFFSET('Hygiene Data'!$F$12,0,10*ROW('Hygiene Data'!F7)))</f>
        <v/>
      </c>
      <c r="DW13" s="285" t="str">
        <f ca="true">+IF(OFFSET('Hygiene Data'!$F$13,0,10*ROW('Hygiene Data'!F7))="","",OFFSET('Hygiene Data'!$F$13,0,10*ROW('Hygiene Data'!F7)))</f>
        <v/>
      </c>
      <c r="DX13" s="285" t="str">
        <f ca="true">+IF(OFFSET('Hygiene Data'!$G$11,0,10*ROW('Hygiene Data'!G7))="","",OFFSET('Hygiene Data'!$G$11,0,10*ROW('Hygiene Data'!G7)))</f>
        <v/>
      </c>
      <c r="DY13" s="285" t="str">
        <f ca="true">+IF(OFFSET('Hygiene Data'!$G$12,0,10*ROW('Hygiene Data'!G7))="","",OFFSET('Hygiene Data'!$G$12,0,10*ROW('Hygiene Data'!G7)))</f>
        <v/>
      </c>
      <c r="DZ13" s="285" t="str">
        <f ca="true">+IF(OFFSET('Hygiene Data'!$G$13,0,10*ROW('Hygiene Data'!G7))="","",OFFSET('Hygiene Data'!$G$13,0,10*ROW('Hygiene Data'!G7)))</f>
        <v/>
      </c>
      <c r="EA13" s="285" t="str">
        <f ca="true">+IF(OFFSET('Hygiene Data'!$H$11,0,10*ROW('Hygiene Data'!H7))="","",OFFSET('Hygiene Data'!$H$11,0,10*ROW('Hygiene Data'!H7)))</f>
        <v/>
      </c>
      <c r="EB13" s="285" t="str">
        <f ca="true">+IF(OFFSET('Hygiene Data'!$H$12,0,10*ROW('Hygiene Data'!H7))="","",OFFSET('Hygiene Data'!$H$12,0,10*ROW('Hygiene Data'!H7)))</f>
        <v/>
      </c>
      <c r="EC13" s="285" t="str">
        <f ca="true">+IF(OFFSET('Hygiene Data'!$H$13,0,10*ROW('Hygiene Data'!H7))="","",OFFSET('Hygiene Data'!$H$13,0,10*ROW('Hygiene Data'!H7)))</f>
        <v/>
      </c>
      <c r="ED13" s="285" t="str">
        <f ca="true">+IF(OFFSET('Hygiene Data'!$I$11,0,10*ROW('Hygiene Data'!I7))="","",OFFSET('Hygiene Data'!$I$11,0,10*ROW('Hygiene Data'!I7)))</f>
        <v/>
      </c>
      <c r="EE13" s="285" t="str">
        <f ca="true">+IF(OFFSET('Hygiene Data'!$I$12,0,10*ROW('Hygiene Data'!I7))="","",OFFSET('Hygiene Data'!$I$12,0,10*ROW('Hygiene Data'!I7)))</f>
        <v/>
      </c>
      <c r="EF13" s="285"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41"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5"/>
      <c r="BS14" s="285" t="str">
        <f ca="true">+IF(OFFSET('Water Data'!$D$27,0,10*ROW('Water Data'!D8))="","",OFFSET('Water Data'!$D$27,0,10*ROW('Water Data'!D8)))</f>
        <v/>
      </c>
      <c r="BT14" s="285" t="str">
        <f ca="true">+IF(OFFSET('Water Data'!$D$28,0,10*ROW('Water Data'!D8))="","",OFFSET('Water Data'!$D$28,0,10*ROW('Water Data'!D8)))</f>
        <v/>
      </c>
      <c r="BU14" s="285" t="str">
        <f ca="true">+IF(OFFSET('Water Data'!$D$29,0,10*ROW('Water Data'!D8))="","",OFFSET('Water Data'!$D$29,0,10*ROW('Water Data'!D8)))</f>
        <v/>
      </c>
      <c r="BV14" s="285" t="str">
        <f ca="true">+IF(OFFSET('Water Data'!$E$27,0,10*ROW('Water Data'!E8))="","",OFFSET('Water Data'!$E$27,0,10*ROW('Water Data'!E8)))</f>
        <v/>
      </c>
      <c r="BW14" s="285" t="str">
        <f ca="true">+IF(OFFSET('Water Data'!$E$28,0,10*ROW('Water Data'!E8))="","",OFFSET('Water Data'!$E$28,0,10*ROW('Water Data'!E8)))</f>
        <v/>
      </c>
      <c r="BX14" s="285" t="str">
        <f ca="true">+IF(OFFSET('Water Data'!$E$29,0,10*ROW('Water Data'!E8))="","",OFFSET('Water Data'!$E$29,0,10*ROW('Water Data'!E8)))</f>
        <v/>
      </c>
      <c r="BY14" s="285" t="str">
        <f ca="true">+IF(OFFSET('Water Data'!$F$27,0,10*ROW('Water Data'!F8))="","",OFFSET('Water Data'!$F$27,0,10*ROW('Water Data'!F8)))</f>
        <v/>
      </c>
      <c r="BZ14" s="285" t="str">
        <f ca="true">+IF(OFFSET('Water Data'!$F$28,0,10*ROW('Water Data'!F8))="","",OFFSET('Water Data'!$F$28,0,10*ROW('Water Data'!F8)))</f>
        <v/>
      </c>
      <c r="CA14" s="285" t="str">
        <f ca="true">+IF(OFFSET('Water Data'!$F$29,0,10*ROW('Water Data'!F8))="","",OFFSET('Water Data'!$F$29,0,10*ROW('Water Data'!F8)))</f>
        <v/>
      </c>
      <c r="CB14" s="285" t="str">
        <f ca="true">+IF(OFFSET('Water Data'!$G$27,0,10*ROW('Water Data'!G8))="","",OFFSET('Water Data'!$G$27,0,10*ROW('Water Data'!G8)))</f>
        <v/>
      </c>
      <c r="CC14" s="285" t="str">
        <f ca="true">+IF(OFFSET('Water Data'!$G$28,0,10*ROW('Water Data'!G8))="","",OFFSET('Water Data'!$G$28,0,10*ROW('Water Data'!G8)))</f>
        <v/>
      </c>
      <c r="CD14" s="285" t="str">
        <f ca="true">+IF(OFFSET('Water Data'!$G$29,0,10*ROW('Water Data'!G8))="","",OFFSET('Water Data'!$G$29,0,10*ROW('Water Data'!G8)))</f>
        <v/>
      </c>
      <c r="CE14" s="285" t="str">
        <f ca="true">+IF(OFFSET('Water Data'!$H$27,0,10*ROW('Water Data'!H8))="","",OFFSET('Water Data'!$H$27,0,10*ROW('Water Data'!H8)))</f>
        <v/>
      </c>
      <c r="CF14" s="285" t="str">
        <f ca="true">+IF(OFFSET('Water Data'!$H$28,0,10*ROW('Water Data'!H8))="","",OFFSET('Water Data'!$H$28,0,10*ROW('Water Data'!H8)))</f>
        <v/>
      </c>
      <c r="CG14" s="285" t="str">
        <f ca="true">+IF(OFFSET('Water Data'!$H$29,0,10*ROW('Water Data'!H8))="","",OFFSET('Water Data'!$H$29,0,10*ROW('Water Data'!H8)))</f>
        <v/>
      </c>
      <c r="CH14" s="285" t="str">
        <f ca="true">+IF(OFFSET('Water Data'!$I$27,0,10*ROW('Water Data'!I8))="","",OFFSET('Water Data'!$I$27,0,10*ROW('Water Data'!I8)))</f>
        <v/>
      </c>
      <c r="CI14" s="285" t="str">
        <f ca="true">+IF(OFFSET('Water Data'!$I$28,0,10*ROW('Water Data'!I8))="","",OFFSET('Water Data'!$I$28,0,10*ROW('Water Data'!I8)))</f>
        <v/>
      </c>
      <c r="CJ14" s="285" t="str">
        <f ca="true">+IF(OFFSET('Water Data'!$I$29,0,10*ROW('Water Data'!I8))="","",OFFSET('Water Data'!$I$29,0,10*ROW('Water Data'!I8)))</f>
        <v/>
      </c>
      <c r="CK14" s="285" t="str">
        <f ca="true">+IF(OFFSET('Sanitation Data'!$D$28,0,10*ROW('Sanitation Data'!D8))="","",OFFSET('Sanitation Data'!$D$28,0,10*ROW('Sanitation Data'!D8)))</f>
        <v/>
      </c>
      <c r="CL14" s="285" t="str">
        <f ca="true">+IF(OFFSET('Sanitation Data'!$D$29,0,10*ROW('Sanitation Data'!D8))="","",OFFSET('Sanitation Data'!$D$29,0,10*ROW('Sanitation Data'!D8)))</f>
        <v/>
      </c>
      <c r="CM14" s="285" t="str">
        <f ca="true">+IF(OFFSET('Sanitation Data'!$D$30,0,10*ROW('Sanitation Data'!D8))="","",OFFSET('Sanitation Data'!$D$30,0,10*ROW('Sanitation Data'!D8)))</f>
        <v/>
      </c>
      <c r="CN14" s="285" t="str">
        <f ca="true">+IF(OFFSET('Sanitation Data'!$D$31,0,10*ROW('Sanitation Data'!D8))="","",OFFSET('Sanitation Data'!$D$31,0,10*ROW('Sanitation Data'!D8)))</f>
        <v/>
      </c>
      <c r="CO14" s="285" t="str">
        <f ca="true">+IF(OFFSET('Sanitation Data'!$D$32,0,10*ROW('Sanitation Data'!D8))="","",OFFSET('Sanitation Data'!$D$32,0,10*ROW('Sanitation Data'!D8)))</f>
        <v/>
      </c>
      <c r="CP14" s="285" t="str">
        <f ca="true">+IF(OFFSET('Sanitation Data'!$E$28,0,10*ROW('Sanitation Data'!E8))="","",OFFSET('Sanitation Data'!$E$28,0,10*ROW('Sanitation Data'!E8)))</f>
        <v/>
      </c>
      <c r="CQ14" s="285" t="str">
        <f ca="true">+IF(OFFSET('Sanitation Data'!$E$29,0,10*ROW('Sanitation Data'!E8))="","",OFFSET('Sanitation Data'!$E$29,0,10*ROW('Sanitation Data'!E8)))</f>
        <v/>
      </c>
      <c r="CR14" s="285" t="str">
        <f ca="true">+IF(OFFSET('Sanitation Data'!$E$30,0,10*ROW('Sanitation Data'!E8))="","",OFFSET('Sanitation Data'!$E$30,0,10*ROW('Sanitation Data'!E8)))</f>
        <v/>
      </c>
      <c r="CS14" s="285" t="str">
        <f ca="true">+IF(OFFSET('Sanitation Data'!$E$31,0,10*ROW('Sanitation Data'!E8))="","",OFFSET('Sanitation Data'!$E$31,0,10*ROW('Sanitation Data'!E8)))</f>
        <v/>
      </c>
      <c r="CT14" s="285" t="str">
        <f ca="true">+IF(OFFSET('Sanitation Data'!$E$32,0,10*ROW('Sanitation Data'!E8))="","",OFFSET('Sanitation Data'!$E$32,0,10*ROW('Sanitation Data'!E8)))</f>
        <v/>
      </c>
      <c r="CU14" s="285" t="str">
        <f ca="true">+IF(OFFSET('Sanitation Data'!$F$28,0,10*ROW('Sanitation Data'!F8))="","",OFFSET('Sanitation Data'!$F$28,0,10*ROW('Sanitation Data'!F8)))</f>
        <v/>
      </c>
      <c r="CV14" s="285" t="str">
        <f ca="true">+IF(OFFSET('Sanitation Data'!$F$29,0,10*ROW('Sanitation Data'!F8))="","",OFFSET('Sanitation Data'!$F$29,0,10*ROW('Sanitation Data'!F8)))</f>
        <v/>
      </c>
      <c r="CW14" s="285" t="str">
        <f ca="true">+IF(OFFSET('Sanitation Data'!$F$30,0,10*ROW('Sanitation Data'!F8))="","",OFFSET('Sanitation Data'!$F$30,0,10*ROW('Sanitation Data'!F8)))</f>
        <v/>
      </c>
      <c r="CX14" s="285" t="str">
        <f ca="true">+IF(OFFSET('Sanitation Data'!$F$31,0,10*ROW('Sanitation Data'!F8))="","",OFFSET('Sanitation Data'!$F$31,0,10*ROW('Sanitation Data'!F8)))</f>
        <v/>
      </c>
      <c r="CY14" s="285" t="str">
        <f ca="true">+IF(OFFSET('Sanitation Data'!$F$32,0,10*ROW('Sanitation Data'!F8))="","",OFFSET('Sanitation Data'!$F$32,0,10*ROW('Sanitation Data'!F8)))</f>
        <v/>
      </c>
      <c r="CZ14" s="285" t="str">
        <f ca="true">+IF(OFFSET('Sanitation Data'!$G$28,0,10*ROW('Sanitation Data'!G8))="","",OFFSET('Sanitation Data'!$G$28,0,10*ROW('Sanitation Data'!G8)))</f>
        <v/>
      </c>
      <c r="DA14" s="285" t="str">
        <f ca="true">+IF(OFFSET('Sanitation Data'!$G$29,0,10*ROW('Sanitation Data'!G8))="","",OFFSET('Sanitation Data'!$G$29,0,10*ROW('Sanitation Data'!G8)))</f>
        <v/>
      </c>
      <c r="DB14" s="285" t="str">
        <f ca="true">+IF(OFFSET('Sanitation Data'!$G$30,0,10*ROW('Sanitation Data'!G8))="","",OFFSET('Sanitation Data'!$G$30,0,10*ROW('Sanitation Data'!G8)))</f>
        <v/>
      </c>
      <c r="DC14" s="285" t="str">
        <f ca="true">+IF(OFFSET('Sanitation Data'!$G$31,0,10*ROW('Sanitation Data'!G8))="","",OFFSET('Sanitation Data'!$G$31,0,10*ROW('Sanitation Data'!G8)))</f>
        <v/>
      </c>
      <c r="DD14" s="285" t="str">
        <f ca="true">+IF(OFFSET('Sanitation Data'!$G$32,0,10*ROW('Sanitation Data'!G8))="","",OFFSET('Sanitation Data'!$G$32,0,10*ROW('Sanitation Data'!G8)))</f>
        <v/>
      </c>
      <c r="DE14" s="285" t="str">
        <f ca="true">+IF(OFFSET('Sanitation Data'!$H$28,0,10*ROW('Sanitation Data'!H8))="","",OFFSET('Sanitation Data'!$H$28,0,10*ROW('Sanitation Data'!H8)))</f>
        <v/>
      </c>
      <c r="DF14" s="285" t="str">
        <f ca="true">+IF(OFFSET('Sanitation Data'!$H$29,0,10*ROW('Sanitation Data'!H8))="","",OFFSET('Sanitation Data'!$H$29,0,10*ROW('Sanitation Data'!H8)))</f>
        <v/>
      </c>
      <c r="DG14" s="285" t="str">
        <f ca="true">+IF(OFFSET('Sanitation Data'!$H$30,0,10*ROW('Sanitation Data'!H8))="","",OFFSET('Sanitation Data'!$H$30,0,10*ROW('Sanitation Data'!H8)))</f>
        <v/>
      </c>
      <c r="DH14" s="285" t="str">
        <f ca="true">+IF(OFFSET('Sanitation Data'!$H$31,0,10*ROW('Sanitation Data'!H8))="","",OFFSET('Sanitation Data'!$H$31,0,10*ROW('Sanitation Data'!H8)))</f>
        <v/>
      </c>
      <c r="DI14" s="285" t="str">
        <f ca="true">+IF(OFFSET('Sanitation Data'!$H$32,0,10*ROW('Sanitation Data'!H8))="","",OFFSET('Sanitation Data'!$H$32,0,10*ROW('Sanitation Data'!H8)))</f>
        <v/>
      </c>
      <c r="DJ14" s="285" t="str">
        <f ca="true">+IF(OFFSET('Sanitation Data'!$I$28,0,10*ROW('Sanitation Data'!I8))="","",OFFSET('Sanitation Data'!$I$28,0,10*ROW('Sanitation Data'!I8)))</f>
        <v/>
      </c>
      <c r="DK14" s="285" t="str">
        <f ca="true">+IF(OFFSET('Sanitation Data'!$I$29,0,10*ROW('Sanitation Data'!I8))="","",OFFSET('Sanitation Data'!$I$29,0,10*ROW('Sanitation Data'!I8)))</f>
        <v/>
      </c>
      <c r="DL14" s="285" t="str">
        <f ca="true">+IF(OFFSET('Sanitation Data'!$I$30,0,10*ROW('Sanitation Data'!I8))="","",OFFSET('Sanitation Data'!$I$30,0,10*ROW('Sanitation Data'!I8)))</f>
        <v/>
      </c>
      <c r="DM14" s="285" t="str">
        <f ca="true">+IF(OFFSET('Sanitation Data'!$I$31,0,10*ROW('Sanitation Data'!I8))="","",OFFSET('Sanitation Data'!$I$31,0,10*ROW('Sanitation Data'!I8)))</f>
        <v/>
      </c>
      <c r="DN14" s="285" t="str">
        <f ca="true">+IF(OFFSET('Sanitation Data'!$I$32,0,10*ROW('Sanitation Data'!I8))="","",OFFSET('Sanitation Data'!$I$32,0,10*ROW('Sanitation Data'!I8)))</f>
        <v/>
      </c>
      <c r="DO14" s="285" t="str">
        <f ca="true">+IF(OFFSET('Hygiene Data'!$D$11,0,10*ROW('Hygiene Data'!D8))="","",OFFSET('Hygiene Data'!$D$11,0,10*ROW('Hygiene Data'!D8)))</f>
        <v/>
      </c>
      <c r="DP14" s="285" t="str">
        <f ca="true">+IF(OFFSET('Hygiene Data'!$D$12,0,10*ROW('Hygiene Data'!D8))="","",OFFSET('Hygiene Data'!$D$12,0,10*ROW('Hygiene Data'!D8)))</f>
        <v/>
      </c>
      <c r="DQ14" s="285" t="str">
        <f ca="true">+IF(OFFSET('Hygiene Data'!$D$13,0,10*ROW('Hygiene Data'!D8))="","",OFFSET('Hygiene Data'!$D$13,0,10*ROW('Hygiene Data'!D8)))</f>
        <v/>
      </c>
      <c r="DR14" s="285" t="str">
        <f ca="true">+IF(OFFSET('Hygiene Data'!$E$11,0,10*ROW('Hygiene Data'!E8))="","",OFFSET('Hygiene Data'!$E$11,0,10*ROW('Hygiene Data'!E8)))</f>
        <v/>
      </c>
      <c r="DS14" s="285" t="str">
        <f ca="true">+IF(OFFSET('Hygiene Data'!$E$12,0,10*ROW('Hygiene Data'!E8))="","",OFFSET('Hygiene Data'!$E$12,0,10*ROW('Hygiene Data'!E8)))</f>
        <v/>
      </c>
      <c r="DT14" s="285" t="str">
        <f ca="true">+IF(OFFSET('Hygiene Data'!$E$13,0,10*ROW('Hygiene Data'!E8))="","",OFFSET('Hygiene Data'!$E$13,0,10*ROW('Hygiene Data'!E8)))</f>
        <v/>
      </c>
      <c r="DU14" s="285" t="str">
        <f ca="true">+IF(OFFSET('Hygiene Data'!$F$11,0,10*ROW('Hygiene Data'!F8))="","",OFFSET('Hygiene Data'!$F$11,0,10*ROW('Hygiene Data'!F8)))</f>
        <v/>
      </c>
      <c r="DV14" s="285" t="str">
        <f ca="true">+IF(OFFSET('Hygiene Data'!$F$12,0,10*ROW('Hygiene Data'!F8))="","",OFFSET('Hygiene Data'!$F$12,0,10*ROW('Hygiene Data'!F8)))</f>
        <v/>
      </c>
      <c r="DW14" s="285" t="str">
        <f ca="true">+IF(OFFSET('Hygiene Data'!$F$13,0,10*ROW('Hygiene Data'!F8))="","",OFFSET('Hygiene Data'!$F$13,0,10*ROW('Hygiene Data'!F8)))</f>
        <v/>
      </c>
      <c r="DX14" s="285" t="str">
        <f ca="true">+IF(OFFSET('Hygiene Data'!$G$11,0,10*ROW('Hygiene Data'!G8))="","",OFFSET('Hygiene Data'!$G$11,0,10*ROW('Hygiene Data'!G8)))</f>
        <v/>
      </c>
      <c r="DY14" s="285" t="str">
        <f ca="true">+IF(OFFSET('Hygiene Data'!$G$12,0,10*ROW('Hygiene Data'!G8))="","",OFFSET('Hygiene Data'!$G$12,0,10*ROW('Hygiene Data'!G8)))</f>
        <v/>
      </c>
      <c r="DZ14" s="285" t="str">
        <f ca="true">+IF(OFFSET('Hygiene Data'!$G$13,0,10*ROW('Hygiene Data'!G8))="","",OFFSET('Hygiene Data'!$G$13,0,10*ROW('Hygiene Data'!G8)))</f>
        <v/>
      </c>
      <c r="EA14" s="285" t="str">
        <f ca="true">+IF(OFFSET('Hygiene Data'!$H$11,0,10*ROW('Hygiene Data'!H8))="","",OFFSET('Hygiene Data'!$H$11,0,10*ROW('Hygiene Data'!H8)))</f>
        <v/>
      </c>
      <c r="EB14" s="285" t="str">
        <f ca="true">+IF(OFFSET('Hygiene Data'!$H$12,0,10*ROW('Hygiene Data'!H8))="","",OFFSET('Hygiene Data'!$H$12,0,10*ROW('Hygiene Data'!H8)))</f>
        <v/>
      </c>
      <c r="EC14" s="285" t="str">
        <f ca="true">+IF(OFFSET('Hygiene Data'!$H$13,0,10*ROW('Hygiene Data'!H8))="","",OFFSET('Hygiene Data'!$H$13,0,10*ROW('Hygiene Data'!H8)))</f>
        <v/>
      </c>
      <c r="ED14" s="285" t="str">
        <f ca="true">+IF(OFFSET('Hygiene Data'!$I$11,0,10*ROW('Hygiene Data'!I8))="","",OFFSET('Hygiene Data'!$I$11,0,10*ROW('Hygiene Data'!I8)))</f>
        <v/>
      </c>
      <c r="EE14" s="285" t="str">
        <f ca="true">+IF(OFFSET('Hygiene Data'!$I$12,0,10*ROW('Hygiene Data'!I8))="","",OFFSET('Hygiene Data'!$I$12,0,10*ROW('Hygiene Data'!I8)))</f>
        <v/>
      </c>
      <c r="EF14" s="285"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41"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5"/>
      <c r="BS15" s="285" t="str">
        <f ca="true">+IF(OFFSET('Water Data'!$D$27,0,10*ROW('Water Data'!D9))="","",OFFSET('Water Data'!$D$27,0,10*ROW('Water Data'!D9)))</f>
        <v/>
      </c>
      <c r="BT15" s="285" t="str">
        <f ca="true">+IF(OFFSET('Water Data'!$D$28,0,10*ROW('Water Data'!D9))="","",OFFSET('Water Data'!$D$28,0,10*ROW('Water Data'!D9)))</f>
        <v/>
      </c>
      <c r="BU15" s="285" t="str">
        <f ca="true">+IF(OFFSET('Water Data'!$D$29,0,10*ROW('Water Data'!D9))="","",OFFSET('Water Data'!$D$29,0,10*ROW('Water Data'!D9)))</f>
        <v/>
      </c>
      <c r="BV15" s="285" t="str">
        <f ca="true">+IF(OFFSET('Water Data'!$E$27,0,10*ROW('Water Data'!E9))="","",OFFSET('Water Data'!$E$27,0,10*ROW('Water Data'!E9)))</f>
        <v/>
      </c>
      <c r="BW15" s="285" t="str">
        <f ca="true">+IF(OFFSET('Water Data'!$E$28,0,10*ROW('Water Data'!E9))="","",OFFSET('Water Data'!$E$28,0,10*ROW('Water Data'!E9)))</f>
        <v/>
      </c>
      <c r="BX15" s="285" t="str">
        <f ca="true">+IF(OFFSET('Water Data'!$E$29,0,10*ROW('Water Data'!E9))="","",OFFSET('Water Data'!$E$29,0,10*ROW('Water Data'!E9)))</f>
        <v/>
      </c>
      <c r="BY15" s="285" t="str">
        <f ca="true">+IF(OFFSET('Water Data'!$F$27,0,10*ROW('Water Data'!F9))="","",OFFSET('Water Data'!$F$27,0,10*ROW('Water Data'!F9)))</f>
        <v/>
      </c>
      <c r="BZ15" s="285" t="str">
        <f ca="true">+IF(OFFSET('Water Data'!$F$28,0,10*ROW('Water Data'!F9))="","",OFFSET('Water Data'!$F$28,0,10*ROW('Water Data'!F9)))</f>
        <v/>
      </c>
      <c r="CA15" s="285" t="str">
        <f ca="true">+IF(OFFSET('Water Data'!$F$29,0,10*ROW('Water Data'!F9))="","",OFFSET('Water Data'!$F$29,0,10*ROW('Water Data'!F9)))</f>
        <v/>
      </c>
      <c r="CB15" s="285" t="str">
        <f ca="true">+IF(OFFSET('Water Data'!$G$27,0,10*ROW('Water Data'!G9))="","",OFFSET('Water Data'!$G$27,0,10*ROW('Water Data'!G9)))</f>
        <v/>
      </c>
      <c r="CC15" s="285" t="str">
        <f ca="true">+IF(OFFSET('Water Data'!$G$28,0,10*ROW('Water Data'!G9))="","",OFFSET('Water Data'!$G$28,0,10*ROW('Water Data'!G9)))</f>
        <v/>
      </c>
      <c r="CD15" s="285" t="str">
        <f ca="true">+IF(OFFSET('Water Data'!$G$29,0,10*ROW('Water Data'!G9))="","",OFFSET('Water Data'!$G$29,0,10*ROW('Water Data'!G9)))</f>
        <v/>
      </c>
      <c r="CE15" s="285" t="str">
        <f ca="true">+IF(OFFSET('Water Data'!$H$27,0,10*ROW('Water Data'!H9))="","",OFFSET('Water Data'!$H$27,0,10*ROW('Water Data'!H9)))</f>
        <v/>
      </c>
      <c r="CF15" s="285" t="str">
        <f ca="true">+IF(OFFSET('Water Data'!$H$28,0,10*ROW('Water Data'!H9))="","",OFFSET('Water Data'!$H$28,0,10*ROW('Water Data'!H9)))</f>
        <v/>
      </c>
      <c r="CG15" s="285" t="str">
        <f ca="true">+IF(OFFSET('Water Data'!$H$29,0,10*ROW('Water Data'!H9))="","",OFFSET('Water Data'!$H$29,0,10*ROW('Water Data'!H9)))</f>
        <v/>
      </c>
      <c r="CH15" s="285" t="str">
        <f ca="true">+IF(OFFSET('Water Data'!$I$27,0,10*ROW('Water Data'!I9))="","",OFFSET('Water Data'!$I$27,0,10*ROW('Water Data'!I9)))</f>
        <v/>
      </c>
      <c r="CI15" s="285" t="str">
        <f ca="true">+IF(OFFSET('Water Data'!$I$28,0,10*ROW('Water Data'!I9))="","",OFFSET('Water Data'!$I$28,0,10*ROW('Water Data'!I9)))</f>
        <v/>
      </c>
      <c r="CJ15" s="285" t="str">
        <f ca="true">+IF(OFFSET('Water Data'!$I$29,0,10*ROW('Water Data'!I9))="","",OFFSET('Water Data'!$I$29,0,10*ROW('Water Data'!I9)))</f>
        <v/>
      </c>
      <c r="CK15" s="285" t="str">
        <f ca="true">+IF(OFFSET('Sanitation Data'!$D$28,0,10*ROW('Sanitation Data'!D9))="","",OFFSET('Sanitation Data'!$D$28,0,10*ROW('Sanitation Data'!D9)))</f>
        <v/>
      </c>
      <c r="CL15" s="285" t="str">
        <f ca="true">+IF(OFFSET('Sanitation Data'!$D$29,0,10*ROW('Sanitation Data'!D9))="","",OFFSET('Sanitation Data'!$D$29,0,10*ROW('Sanitation Data'!D9)))</f>
        <v/>
      </c>
      <c r="CM15" s="285" t="str">
        <f ca="true">+IF(OFFSET('Sanitation Data'!$D$30,0,10*ROW('Sanitation Data'!D9))="","",OFFSET('Sanitation Data'!$D$30,0,10*ROW('Sanitation Data'!D9)))</f>
        <v/>
      </c>
      <c r="CN15" s="285" t="str">
        <f ca="true">+IF(OFFSET('Sanitation Data'!$D$31,0,10*ROW('Sanitation Data'!D9))="","",OFFSET('Sanitation Data'!$D$31,0,10*ROW('Sanitation Data'!D9)))</f>
        <v/>
      </c>
      <c r="CO15" s="285" t="str">
        <f ca="true">+IF(OFFSET('Sanitation Data'!$D$32,0,10*ROW('Sanitation Data'!D9))="","",OFFSET('Sanitation Data'!$D$32,0,10*ROW('Sanitation Data'!D9)))</f>
        <v/>
      </c>
      <c r="CP15" s="285" t="str">
        <f ca="true">+IF(OFFSET('Sanitation Data'!$E$28,0,10*ROW('Sanitation Data'!E9))="","",OFFSET('Sanitation Data'!$E$28,0,10*ROW('Sanitation Data'!E9)))</f>
        <v/>
      </c>
      <c r="CQ15" s="285" t="str">
        <f ca="true">+IF(OFFSET('Sanitation Data'!$E$29,0,10*ROW('Sanitation Data'!E9))="","",OFFSET('Sanitation Data'!$E$29,0,10*ROW('Sanitation Data'!E9)))</f>
        <v/>
      </c>
      <c r="CR15" s="285" t="str">
        <f ca="true">+IF(OFFSET('Sanitation Data'!$E$30,0,10*ROW('Sanitation Data'!E9))="","",OFFSET('Sanitation Data'!$E$30,0,10*ROW('Sanitation Data'!E9)))</f>
        <v/>
      </c>
      <c r="CS15" s="285" t="str">
        <f ca="true">+IF(OFFSET('Sanitation Data'!$E$31,0,10*ROW('Sanitation Data'!E9))="","",OFFSET('Sanitation Data'!$E$31,0,10*ROW('Sanitation Data'!E9)))</f>
        <v/>
      </c>
      <c r="CT15" s="285" t="str">
        <f ca="true">+IF(OFFSET('Sanitation Data'!$E$32,0,10*ROW('Sanitation Data'!E9))="","",OFFSET('Sanitation Data'!$E$32,0,10*ROW('Sanitation Data'!E9)))</f>
        <v/>
      </c>
      <c r="CU15" s="285" t="str">
        <f ca="true">+IF(OFFSET('Sanitation Data'!$F$28,0,10*ROW('Sanitation Data'!F9))="","",OFFSET('Sanitation Data'!$F$28,0,10*ROW('Sanitation Data'!F9)))</f>
        <v/>
      </c>
      <c r="CV15" s="285" t="str">
        <f ca="true">+IF(OFFSET('Sanitation Data'!$F$29,0,10*ROW('Sanitation Data'!F9))="","",OFFSET('Sanitation Data'!$F$29,0,10*ROW('Sanitation Data'!F9)))</f>
        <v/>
      </c>
      <c r="CW15" s="285" t="str">
        <f ca="true">+IF(OFFSET('Sanitation Data'!$F$30,0,10*ROW('Sanitation Data'!F9))="","",OFFSET('Sanitation Data'!$F$30,0,10*ROW('Sanitation Data'!F9)))</f>
        <v/>
      </c>
      <c r="CX15" s="285" t="str">
        <f ca="true">+IF(OFFSET('Sanitation Data'!$F$31,0,10*ROW('Sanitation Data'!F9))="","",OFFSET('Sanitation Data'!$F$31,0,10*ROW('Sanitation Data'!F9)))</f>
        <v/>
      </c>
      <c r="CY15" s="285" t="str">
        <f ca="true">+IF(OFFSET('Sanitation Data'!$F$32,0,10*ROW('Sanitation Data'!F9))="","",OFFSET('Sanitation Data'!$F$32,0,10*ROW('Sanitation Data'!F9)))</f>
        <v/>
      </c>
      <c r="CZ15" s="285" t="str">
        <f ca="true">+IF(OFFSET('Sanitation Data'!$G$28,0,10*ROW('Sanitation Data'!G9))="","",OFFSET('Sanitation Data'!$G$28,0,10*ROW('Sanitation Data'!G9)))</f>
        <v/>
      </c>
      <c r="DA15" s="285" t="str">
        <f ca="true">+IF(OFFSET('Sanitation Data'!$G$29,0,10*ROW('Sanitation Data'!G9))="","",OFFSET('Sanitation Data'!$G$29,0,10*ROW('Sanitation Data'!G9)))</f>
        <v/>
      </c>
      <c r="DB15" s="285" t="str">
        <f ca="true">+IF(OFFSET('Sanitation Data'!$G$30,0,10*ROW('Sanitation Data'!G9))="","",OFFSET('Sanitation Data'!$G$30,0,10*ROW('Sanitation Data'!G9)))</f>
        <v/>
      </c>
      <c r="DC15" s="285" t="str">
        <f ca="true">+IF(OFFSET('Sanitation Data'!$G$31,0,10*ROW('Sanitation Data'!G9))="","",OFFSET('Sanitation Data'!$G$31,0,10*ROW('Sanitation Data'!G9)))</f>
        <v/>
      </c>
      <c r="DD15" s="285" t="str">
        <f ca="true">+IF(OFFSET('Sanitation Data'!$G$32,0,10*ROW('Sanitation Data'!G9))="","",OFFSET('Sanitation Data'!$G$32,0,10*ROW('Sanitation Data'!G9)))</f>
        <v/>
      </c>
      <c r="DE15" s="285" t="str">
        <f ca="true">+IF(OFFSET('Sanitation Data'!$H$28,0,10*ROW('Sanitation Data'!H9))="","",OFFSET('Sanitation Data'!$H$28,0,10*ROW('Sanitation Data'!H9)))</f>
        <v/>
      </c>
      <c r="DF15" s="285" t="str">
        <f ca="true">+IF(OFFSET('Sanitation Data'!$H$29,0,10*ROW('Sanitation Data'!H9))="","",OFFSET('Sanitation Data'!$H$29,0,10*ROW('Sanitation Data'!H9)))</f>
        <v/>
      </c>
      <c r="DG15" s="285" t="str">
        <f ca="true">+IF(OFFSET('Sanitation Data'!$H$30,0,10*ROW('Sanitation Data'!H9))="","",OFFSET('Sanitation Data'!$H$30,0,10*ROW('Sanitation Data'!H9)))</f>
        <v/>
      </c>
      <c r="DH15" s="285" t="str">
        <f ca="true">+IF(OFFSET('Sanitation Data'!$H$31,0,10*ROW('Sanitation Data'!H9))="","",OFFSET('Sanitation Data'!$H$31,0,10*ROW('Sanitation Data'!H9)))</f>
        <v/>
      </c>
      <c r="DI15" s="285" t="str">
        <f ca="true">+IF(OFFSET('Sanitation Data'!$H$32,0,10*ROW('Sanitation Data'!H9))="","",OFFSET('Sanitation Data'!$H$32,0,10*ROW('Sanitation Data'!H9)))</f>
        <v/>
      </c>
      <c r="DJ15" s="285" t="str">
        <f ca="true">+IF(OFFSET('Sanitation Data'!$I$28,0,10*ROW('Sanitation Data'!I9))="","",OFFSET('Sanitation Data'!$I$28,0,10*ROW('Sanitation Data'!I9)))</f>
        <v/>
      </c>
      <c r="DK15" s="285" t="str">
        <f ca="true">+IF(OFFSET('Sanitation Data'!$I$29,0,10*ROW('Sanitation Data'!I9))="","",OFFSET('Sanitation Data'!$I$29,0,10*ROW('Sanitation Data'!I9)))</f>
        <v/>
      </c>
      <c r="DL15" s="285" t="str">
        <f ca="true">+IF(OFFSET('Sanitation Data'!$I$30,0,10*ROW('Sanitation Data'!I9))="","",OFFSET('Sanitation Data'!$I$30,0,10*ROW('Sanitation Data'!I9)))</f>
        <v/>
      </c>
      <c r="DM15" s="285" t="str">
        <f ca="true">+IF(OFFSET('Sanitation Data'!$I$31,0,10*ROW('Sanitation Data'!I9))="","",OFFSET('Sanitation Data'!$I$31,0,10*ROW('Sanitation Data'!I9)))</f>
        <v/>
      </c>
      <c r="DN15" s="285" t="str">
        <f ca="true">+IF(OFFSET('Sanitation Data'!$I$32,0,10*ROW('Sanitation Data'!I9))="","",OFFSET('Sanitation Data'!$I$32,0,10*ROW('Sanitation Data'!I9)))</f>
        <v/>
      </c>
      <c r="DO15" s="285" t="str">
        <f ca="true">+IF(OFFSET('Hygiene Data'!$D$11,0,10*ROW('Hygiene Data'!D9))="","",OFFSET('Hygiene Data'!$D$11,0,10*ROW('Hygiene Data'!D9)))</f>
        <v/>
      </c>
      <c r="DP15" s="285" t="str">
        <f ca="true">+IF(OFFSET('Hygiene Data'!$D$12,0,10*ROW('Hygiene Data'!D9))="","",OFFSET('Hygiene Data'!$D$12,0,10*ROW('Hygiene Data'!D9)))</f>
        <v/>
      </c>
      <c r="DQ15" s="285" t="str">
        <f ca="true">+IF(OFFSET('Hygiene Data'!$D$13,0,10*ROW('Hygiene Data'!D9))="","",OFFSET('Hygiene Data'!$D$13,0,10*ROW('Hygiene Data'!D9)))</f>
        <v/>
      </c>
      <c r="DR15" s="285" t="str">
        <f ca="true">+IF(OFFSET('Hygiene Data'!$E$11,0,10*ROW('Hygiene Data'!E9))="","",OFFSET('Hygiene Data'!$E$11,0,10*ROW('Hygiene Data'!E9)))</f>
        <v/>
      </c>
      <c r="DS15" s="285" t="str">
        <f ca="true">+IF(OFFSET('Hygiene Data'!$E$12,0,10*ROW('Hygiene Data'!E9))="","",OFFSET('Hygiene Data'!$E$12,0,10*ROW('Hygiene Data'!E9)))</f>
        <v/>
      </c>
      <c r="DT15" s="285" t="str">
        <f ca="true">+IF(OFFSET('Hygiene Data'!$E$13,0,10*ROW('Hygiene Data'!E9))="","",OFFSET('Hygiene Data'!$E$13,0,10*ROW('Hygiene Data'!E9)))</f>
        <v/>
      </c>
      <c r="DU15" s="285" t="str">
        <f ca="true">+IF(OFFSET('Hygiene Data'!$F$11,0,10*ROW('Hygiene Data'!F9))="","",OFFSET('Hygiene Data'!$F$11,0,10*ROW('Hygiene Data'!F9)))</f>
        <v/>
      </c>
      <c r="DV15" s="285" t="str">
        <f ca="true">+IF(OFFSET('Hygiene Data'!$F$12,0,10*ROW('Hygiene Data'!F9))="","",OFFSET('Hygiene Data'!$F$12,0,10*ROW('Hygiene Data'!F9)))</f>
        <v/>
      </c>
      <c r="DW15" s="285" t="str">
        <f ca="true">+IF(OFFSET('Hygiene Data'!$F$13,0,10*ROW('Hygiene Data'!F9))="","",OFFSET('Hygiene Data'!$F$13,0,10*ROW('Hygiene Data'!F9)))</f>
        <v/>
      </c>
      <c r="DX15" s="285" t="str">
        <f ca="true">+IF(OFFSET('Hygiene Data'!$G$11,0,10*ROW('Hygiene Data'!G9))="","",OFFSET('Hygiene Data'!$G$11,0,10*ROW('Hygiene Data'!G9)))</f>
        <v/>
      </c>
      <c r="DY15" s="285" t="str">
        <f ca="true">+IF(OFFSET('Hygiene Data'!$G$12,0,10*ROW('Hygiene Data'!G9))="","",OFFSET('Hygiene Data'!$G$12,0,10*ROW('Hygiene Data'!G9)))</f>
        <v/>
      </c>
      <c r="DZ15" s="285" t="str">
        <f ca="true">+IF(OFFSET('Hygiene Data'!$G$13,0,10*ROW('Hygiene Data'!G9))="","",OFFSET('Hygiene Data'!$G$13,0,10*ROW('Hygiene Data'!G9)))</f>
        <v/>
      </c>
      <c r="EA15" s="285" t="str">
        <f ca="true">+IF(OFFSET('Hygiene Data'!$H$11,0,10*ROW('Hygiene Data'!H9))="","",OFFSET('Hygiene Data'!$H$11,0,10*ROW('Hygiene Data'!H9)))</f>
        <v/>
      </c>
      <c r="EB15" s="285" t="str">
        <f ca="true">+IF(OFFSET('Hygiene Data'!$H$12,0,10*ROW('Hygiene Data'!H9))="","",OFFSET('Hygiene Data'!$H$12,0,10*ROW('Hygiene Data'!H9)))</f>
        <v/>
      </c>
      <c r="EC15" s="285" t="str">
        <f ca="true">+IF(OFFSET('Hygiene Data'!$H$13,0,10*ROW('Hygiene Data'!H9))="","",OFFSET('Hygiene Data'!$H$13,0,10*ROW('Hygiene Data'!H9)))</f>
        <v/>
      </c>
      <c r="ED15" s="285" t="str">
        <f ca="true">+IF(OFFSET('Hygiene Data'!$I$11,0,10*ROW('Hygiene Data'!I9))="","",OFFSET('Hygiene Data'!$I$11,0,10*ROW('Hygiene Data'!I9)))</f>
        <v/>
      </c>
      <c r="EE15" s="285" t="str">
        <f ca="true">+IF(OFFSET('Hygiene Data'!$I$12,0,10*ROW('Hygiene Data'!I9))="","",OFFSET('Hygiene Data'!$I$12,0,10*ROW('Hygiene Data'!I9)))</f>
        <v/>
      </c>
      <c r="EF15" s="285"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41"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5"/>
      <c r="BS16" s="285" t="str">
        <f ca="true">+IF(OFFSET('Water Data'!$D$27,0,10*ROW('Water Data'!D10))="","",OFFSET('Water Data'!$D$27,0,10*ROW('Water Data'!D10)))</f>
        <v/>
      </c>
      <c r="BT16" s="285" t="str">
        <f ca="true">+IF(OFFSET('Water Data'!$D$28,0,10*ROW('Water Data'!D10))="","",OFFSET('Water Data'!$D$28,0,10*ROW('Water Data'!D10)))</f>
        <v/>
      </c>
      <c r="BU16" s="285" t="str">
        <f ca="true">+IF(OFFSET('Water Data'!$D$29,0,10*ROW('Water Data'!D10))="","",OFFSET('Water Data'!$D$29,0,10*ROW('Water Data'!D10)))</f>
        <v/>
      </c>
      <c r="BV16" s="285" t="str">
        <f ca="true">+IF(OFFSET('Water Data'!$E$27,0,10*ROW('Water Data'!E10))="","",OFFSET('Water Data'!$E$27,0,10*ROW('Water Data'!E10)))</f>
        <v/>
      </c>
      <c r="BW16" s="285" t="str">
        <f ca="true">+IF(OFFSET('Water Data'!$E$28,0,10*ROW('Water Data'!E10))="","",OFFSET('Water Data'!$E$28,0,10*ROW('Water Data'!E10)))</f>
        <v/>
      </c>
      <c r="BX16" s="285" t="str">
        <f ca="true">+IF(OFFSET('Water Data'!$E$29,0,10*ROW('Water Data'!E10))="","",OFFSET('Water Data'!$E$29,0,10*ROW('Water Data'!E10)))</f>
        <v/>
      </c>
      <c r="BY16" s="285" t="str">
        <f ca="true">+IF(OFFSET('Water Data'!$F$27,0,10*ROW('Water Data'!F10))="","",OFFSET('Water Data'!$F$27,0,10*ROW('Water Data'!F10)))</f>
        <v/>
      </c>
      <c r="BZ16" s="285" t="str">
        <f ca="true">+IF(OFFSET('Water Data'!$F$28,0,10*ROW('Water Data'!F10))="","",OFFSET('Water Data'!$F$28,0,10*ROW('Water Data'!F10)))</f>
        <v/>
      </c>
      <c r="CA16" s="285" t="str">
        <f ca="true">+IF(OFFSET('Water Data'!$F$29,0,10*ROW('Water Data'!F10))="","",OFFSET('Water Data'!$F$29,0,10*ROW('Water Data'!F10)))</f>
        <v/>
      </c>
      <c r="CB16" s="285" t="str">
        <f ca="true">+IF(OFFSET('Water Data'!$G$27,0,10*ROW('Water Data'!G10))="","",OFFSET('Water Data'!$G$27,0,10*ROW('Water Data'!G10)))</f>
        <v/>
      </c>
      <c r="CC16" s="285" t="str">
        <f ca="true">+IF(OFFSET('Water Data'!$G$28,0,10*ROW('Water Data'!G10))="","",OFFSET('Water Data'!$G$28,0,10*ROW('Water Data'!G10)))</f>
        <v/>
      </c>
      <c r="CD16" s="285" t="str">
        <f ca="true">+IF(OFFSET('Water Data'!$G$29,0,10*ROW('Water Data'!G10))="","",OFFSET('Water Data'!$G$29,0,10*ROW('Water Data'!G10)))</f>
        <v/>
      </c>
      <c r="CE16" s="285" t="str">
        <f ca="true">+IF(OFFSET('Water Data'!$H$27,0,10*ROW('Water Data'!H10))="","",OFFSET('Water Data'!$H$27,0,10*ROW('Water Data'!H10)))</f>
        <v/>
      </c>
      <c r="CF16" s="285" t="str">
        <f ca="true">+IF(OFFSET('Water Data'!$H$28,0,10*ROW('Water Data'!H10))="","",OFFSET('Water Data'!$H$28,0,10*ROW('Water Data'!H10)))</f>
        <v/>
      </c>
      <c r="CG16" s="285" t="str">
        <f ca="true">+IF(OFFSET('Water Data'!$H$29,0,10*ROW('Water Data'!H10))="","",OFFSET('Water Data'!$H$29,0,10*ROW('Water Data'!H10)))</f>
        <v/>
      </c>
      <c r="CH16" s="285" t="str">
        <f ca="true">+IF(OFFSET('Water Data'!$I$27,0,10*ROW('Water Data'!I10))="","",OFFSET('Water Data'!$I$27,0,10*ROW('Water Data'!I10)))</f>
        <v/>
      </c>
      <c r="CI16" s="285" t="str">
        <f ca="true">+IF(OFFSET('Water Data'!$I$28,0,10*ROW('Water Data'!I10))="","",OFFSET('Water Data'!$I$28,0,10*ROW('Water Data'!I10)))</f>
        <v/>
      </c>
      <c r="CJ16" s="285" t="str">
        <f ca="true">+IF(OFFSET('Water Data'!$I$29,0,10*ROW('Water Data'!I10))="","",OFFSET('Water Data'!$I$29,0,10*ROW('Water Data'!I10)))</f>
        <v/>
      </c>
      <c r="CK16" s="285" t="str">
        <f ca="true">+IF(OFFSET('Sanitation Data'!$D$28,0,10*ROW('Sanitation Data'!D10))="","",OFFSET('Sanitation Data'!$D$28,0,10*ROW('Sanitation Data'!D10)))</f>
        <v/>
      </c>
      <c r="CL16" s="285" t="str">
        <f ca="true">+IF(OFFSET('Sanitation Data'!$D$29,0,10*ROW('Sanitation Data'!D10))="","",OFFSET('Sanitation Data'!$D$29,0,10*ROW('Sanitation Data'!D10)))</f>
        <v/>
      </c>
      <c r="CM16" s="285" t="str">
        <f ca="true">+IF(OFFSET('Sanitation Data'!$D$30,0,10*ROW('Sanitation Data'!D10))="","",OFFSET('Sanitation Data'!$D$30,0,10*ROW('Sanitation Data'!D10)))</f>
        <v/>
      </c>
      <c r="CN16" s="285" t="str">
        <f ca="true">+IF(OFFSET('Sanitation Data'!$D$31,0,10*ROW('Sanitation Data'!D10))="","",OFFSET('Sanitation Data'!$D$31,0,10*ROW('Sanitation Data'!D10)))</f>
        <v/>
      </c>
      <c r="CO16" s="285" t="str">
        <f ca="true">+IF(OFFSET('Sanitation Data'!$D$32,0,10*ROW('Sanitation Data'!D10))="","",OFFSET('Sanitation Data'!$D$32,0,10*ROW('Sanitation Data'!D10)))</f>
        <v/>
      </c>
      <c r="CP16" s="285" t="str">
        <f ca="true">+IF(OFFSET('Sanitation Data'!$E$28,0,10*ROW('Sanitation Data'!E10))="","",OFFSET('Sanitation Data'!$E$28,0,10*ROW('Sanitation Data'!E10)))</f>
        <v/>
      </c>
      <c r="CQ16" s="285" t="str">
        <f ca="true">+IF(OFFSET('Sanitation Data'!$E$29,0,10*ROW('Sanitation Data'!E10))="","",OFFSET('Sanitation Data'!$E$29,0,10*ROW('Sanitation Data'!E10)))</f>
        <v/>
      </c>
      <c r="CR16" s="285" t="str">
        <f ca="true">+IF(OFFSET('Sanitation Data'!$E$30,0,10*ROW('Sanitation Data'!E10))="","",OFFSET('Sanitation Data'!$E$30,0,10*ROW('Sanitation Data'!E10)))</f>
        <v/>
      </c>
      <c r="CS16" s="285" t="str">
        <f ca="true">+IF(OFFSET('Sanitation Data'!$E$31,0,10*ROW('Sanitation Data'!E10))="","",OFFSET('Sanitation Data'!$E$31,0,10*ROW('Sanitation Data'!E10)))</f>
        <v/>
      </c>
      <c r="CT16" s="285" t="str">
        <f ca="true">+IF(OFFSET('Sanitation Data'!$E$32,0,10*ROW('Sanitation Data'!E10))="","",OFFSET('Sanitation Data'!$E$32,0,10*ROW('Sanitation Data'!E10)))</f>
        <v/>
      </c>
      <c r="CU16" s="285" t="str">
        <f ca="true">+IF(OFFSET('Sanitation Data'!$F$28,0,10*ROW('Sanitation Data'!F10))="","",OFFSET('Sanitation Data'!$F$28,0,10*ROW('Sanitation Data'!F10)))</f>
        <v/>
      </c>
      <c r="CV16" s="285" t="str">
        <f ca="true">+IF(OFFSET('Sanitation Data'!$F$29,0,10*ROW('Sanitation Data'!F10))="","",OFFSET('Sanitation Data'!$F$29,0,10*ROW('Sanitation Data'!F10)))</f>
        <v/>
      </c>
      <c r="CW16" s="285" t="str">
        <f ca="true">+IF(OFFSET('Sanitation Data'!$F$30,0,10*ROW('Sanitation Data'!F10))="","",OFFSET('Sanitation Data'!$F$30,0,10*ROW('Sanitation Data'!F10)))</f>
        <v/>
      </c>
      <c r="CX16" s="285" t="str">
        <f ca="true">+IF(OFFSET('Sanitation Data'!$F$31,0,10*ROW('Sanitation Data'!F10))="","",OFFSET('Sanitation Data'!$F$31,0,10*ROW('Sanitation Data'!F10)))</f>
        <v/>
      </c>
      <c r="CY16" s="285" t="str">
        <f ca="true">+IF(OFFSET('Sanitation Data'!$F$32,0,10*ROW('Sanitation Data'!F10))="","",OFFSET('Sanitation Data'!$F$32,0,10*ROW('Sanitation Data'!F10)))</f>
        <v/>
      </c>
      <c r="CZ16" s="285" t="str">
        <f ca="true">+IF(OFFSET('Sanitation Data'!$G$28,0,10*ROW('Sanitation Data'!G10))="","",OFFSET('Sanitation Data'!$G$28,0,10*ROW('Sanitation Data'!G10)))</f>
        <v/>
      </c>
      <c r="DA16" s="285" t="str">
        <f ca="true">+IF(OFFSET('Sanitation Data'!$G$29,0,10*ROW('Sanitation Data'!G10))="","",OFFSET('Sanitation Data'!$G$29,0,10*ROW('Sanitation Data'!G10)))</f>
        <v/>
      </c>
      <c r="DB16" s="285" t="str">
        <f ca="true">+IF(OFFSET('Sanitation Data'!$G$30,0,10*ROW('Sanitation Data'!G10))="","",OFFSET('Sanitation Data'!$G$30,0,10*ROW('Sanitation Data'!G10)))</f>
        <v/>
      </c>
      <c r="DC16" s="285" t="str">
        <f ca="true">+IF(OFFSET('Sanitation Data'!$G$31,0,10*ROW('Sanitation Data'!G10))="","",OFFSET('Sanitation Data'!$G$31,0,10*ROW('Sanitation Data'!G10)))</f>
        <v/>
      </c>
      <c r="DD16" s="285" t="str">
        <f ca="true">+IF(OFFSET('Sanitation Data'!$G$32,0,10*ROW('Sanitation Data'!G10))="","",OFFSET('Sanitation Data'!$G$32,0,10*ROW('Sanitation Data'!G10)))</f>
        <v/>
      </c>
      <c r="DE16" s="285" t="str">
        <f ca="true">+IF(OFFSET('Sanitation Data'!$H$28,0,10*ROW('Sanitation Data'!H10))="","",OFFSET('Sanitation Data'!$H$28,0,10*ROW('Sanitation Data'!H10)))</f>
        <v/>
      </c>
      <c r="DF16" s="285" t="str">
        <f ca="true">+IF(OFFSET('Sanitation Data'!$H$29,0,10*ROW('Sanitation Data'!H10))="","",OFFSET('Sanitation Data'!$H$29,0,10*ROW('Sanitation Data'!H10)))</f>
        <v/>
      </c>
      <c r="DG16" s="285" t="str">
        <f ca="true">+IF(OFFSET('Sanitation Data'!$H$30,0,10*ROW('Sanitation Data'!H10))="","",OFFSET('Sanitation Data'!$H$30,0,10*ROW('Sanitation Data'!H10)))</f>
        <v/>
      </c>
      <c r="DH16" s="285" t="str">
        <f ca="true">+IF(OFFSET('Sanitation Data'!$H$31,0,10*ROW('Sanitation Data'!H10))="","",OFFSET('Sanitation Data'!$H$31,0,10*ROW('Sanitation Data'!H10)))</f>
        <v/>
      </c>
      <c r="DI16" s="285" t="str">
        <f ca="true">+IF(OFFSET('Sanitation Data'!$H$32,0,10*ROW('Sanitation Data'!H10))="","",OFFSET('Sanitation Data'!$H$32,0,10*ROW('Sanitation Data'!H10)))</f>
        <v/>
      </c>
      <c r="DJ16" s="285" t="str">
        <f ca="true">+IF(OFFSET('Sanitation Data'!$I$28,0,10*ROW('Sanitation Data'!I10))="","",OFFSET('Sanitation Data'!$I$28,0,10*ROW('Sanitation Data'!I10)))</f>
        <v/>
      </c>
      <c r="DK16" s="285" t="str">
        <f ca="true">+IF(OFFSET('Sanitation Data'!$I$29,0,10*ROW('Sanitation Data'!I10))="","",OFFSET('Sanitation Data'!$I$29,0,10*ROW('Sanitation Data'!I10)))</f>
        <v/>
      </c>
      <c r="DL16" s="285" t="str">
        <f ca="true">+IF(OFFSET('Sanitation Data'!$I$30,0,10*ROW('Sanitation Data'!I10))="","",OFFSET('Sanitation Data'!$I$30,0,10*ROW('Sanitation Data'!I10)))</f>
        <v/>
      </c>
      <c r="DM16" s="285" t="str">
        <f ca="true">+IF(OFFSET('Sanitation Data'!$I$31,0,10*ROW('Sanitation Data'!I10))="","",OFFSET('Sanitation Data'!$I$31,0,10*ROW('Sanitation Data'!I10)))</f>
        <v/>
      </c>
      <c r="DN16" s="285" t="str">
        <f ca="true">+IF(OFFSET('Sanitation Data'!$I$32,0,10*ROW('Sanitation Data'!I10))="","",OFFSET('Sanitation Data'!$I$32,0,10*ROW('Sanitation Data'!I10)))</f>
        <v/>
      </c>
      <c r="DO16" s="285" t="str">
        <f ca="true">+IF(OFFSET('Hygiene Data'!$D$11,0,10*ROW('Hygiene Data'!D10))="","",OFFSET('Hygiene Data'!$D$11,0,10*ROW('Hygiene Data'!D10)))</f>
        <v/>
      </c>
      <c r="DP16" s="285" t="str">
        <f ca="true">+IF(OFFSET('Hygiene Data'!$D$12,0,10*ROW('Hygiene Data'!D10))="","",OFFSET('Hygiene Data'!$D$12,0,10*ROW('Hygiene Data'!D10)))</f>
        <v/>
      </c>
      <c r="DQ16" s="285" t="str">
        <f ca="true">+IF(OFFSET('Hygiene Data'!$D$13,0,10*ROW('Hygiene Data'!D10))="","",OFFSET('Hygiene Data'!$D$13,0,10*ROW('Hygiene Data'!D10)))</f>
        <v/>
      </c>
      <c r="DR16" s="285" t="str">
        <f ca="true">+IF(OFFSET('Hygiene Data'!$E$11,0,10*ROW('Hygiene Data'!E10))="","",OFFSET('Hygiene Data'!$E$11,0,10*ROW('Hygiene Data'!E10)))</f>
        <v/>
      </c>
      <c r="DS16" s="285" t="str">
        <f ca="true">+IF(OFFSET('Hygiene Data'!$E$12,0,10*ROW('Hygiene Data'!E10))="","",OFFSET('Hygiene Data'!$E$12,0,10*ROW('Hygiene Data'!E10)))</f>
        <v/>
      </c>
      <c r="DT16" s="285" t="str">
        <f ca="true">+IF(OFFSET('Hygiene Data'!$E$13,0,10*ROW('Hygiene Data'!E10))="","",OFFSET('Hygiene Data'!$E$13,0,10*ROW('Hygiene Data'!E10)))</f>
        <v/>
      </c>
      <c r="DU16" s="285" t="str">
        <f ca="true">+IF(OFFSET('Hygiene Data'!$F$11,0,10*ROW('Hygiene Data'!F10))="","",OFFSET('Hygiene Data'!$F$11,0,10*ROW('Hygiene Data'!F10)))</f>
        <v/>
      </c>
      <c r="DV16" s="285" t="str">
        <f ca="true">+IF(OFFSET('Hygiene Data'!$F$12,0,10*ROW('Hygiene Data'!F10))="","",OFFSET('Hygiene Data'!$F$12,0,10*ROW('Hygiene Data'!F10)))</f>
        <v/>
      </c>
      <c r="DW16" s="285" t="str">
        <f ca="true">+IF(OFFSET('Hygiene Data'!$F$13,0,10*ROW('Hygiene Data'!F10))="","",OFFSET('Hygiene Data'!$F$13,0,10*ROW('Hygiene Data'!F10)))</f>
        <v/>
      </c>
      <c r="DX16" s="285" t="str">
        <f ca="true">+IF(OFFSET('Hygiene Data'!$G$11,0,10*ROW('Hygiene Data'!G10))="","",OFFSET('Hygiene Data'!$G$11,0,10*ROW('Hygiene Data'!G10)))</f>
        <v/>
      </c>
      <c r="DY16" s="285" t="str">
        <f ca="true">+IF(OFFSET('Hygiene Data'!$G$12,0,10*ROW('Hygiene Data'!G10))="","",OFFSET('Hygiene Data'!$G$12,0,10*ROW('Hygiene Data'!G10)))</f>
        <v/>
      </c>
      <c r="DZ16" s="285" t="str">
        <f ca="true">+IF(OFFSET('Hygiene Data'!$G$13,0,10*ROW('Hygiene Data'!G10))="","",OFFSET('Hygiene Data'!$G$13,0,10*ROW('Hygiene Data'!G10)))</f>
        <v/>
      </c>
      <c r="EA16" s="285" t="str">
        <f ca="true">+IF(OFFSET('Hygiene Data'!$H$11,0,10*ROW('Hygiene Data'!H10))="","",OFFSET('Hygiene Data'!$H$11,0,10*ROW('Hygiene Data'!H10)))</f>
        <v/>
      </c>
      <c r="EB16" s="285" t="str">
        <f ca="true">+IF(OFFSET('Hygiene Data'!$H$12,0,10*ROW('Hygiene Data'!H10))="","",OFFSET('Hygiene Data'!$H$12,0,10*ROW('Hygiene Data'!H10)))</f>
        <v/>
      </c>
      <c r="EC16" s="285" t="str">
        <f ca="true">+IF(OFFSET('Hygiene Data'!$H$13,0,10*ROW('Hygiene Data'!H10))="","",OFFSET('Hygiene Data'!$H$13,0,10*ROW('Hygiene Data'!H10)))</f>
        <v/>
      </c>
      <c r="ED16" s="285" t="str">
        <f ca="true">+IF(OFFSET('Hygiene Data'!$I$11,0,10*ROW('Hygiene Data'!I10))="","",OFFSET('Hygiene Data'!$I$11,0,10*ROW('Hygiene Data'!I10)))</f>
        <v/>
      </c>
      <c r="EE16" s="285" t="str">
        <f ca="true">+IF(OFFSET('Hygiene Data'!$I$12,0,10*ROW('Hygiene Data'!I10))="","",OFFSET('Hygiene Data'!$I$12,0,10*ROW('Hygiene Data'!I10)))</f>
        <v/>
      </c>
      <c r="EF16" s="285"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41"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5"/>
      <c r="BS17" s="285" t="str">
        <f ca="true">+IF(OFFSET('Water Data'!$D$27,0,10*ROW('Water Data'!D11))="","",OFFSET('Water Data'!$D$27,0,10*ROW('Water Data'!D11)))</f>
        <v/>
      </c>
      <c r="BT17" s="285" t="str">
        <f ca="true">+IF(OFFSET('Water Data'!$D$28,0,10*ROW('Water Data'!D11))="","",OFFSET('Water Data'!$D$28,0,10*ROW('Water Data'!D11)))</f>
        <v/>
      </c>
      <c r="BU17" s="285" t="str">
        <f ca="true">+IF(OFFSET('Water Data'!$D$29,0,10*ROW('Water Data'!D11))="","",OFFSET('Water Data'!$D$29,0,10*ROW('Water Data'!D11)))</f>
        <v/>
      </c>
      <c r="BV17" s="285" t="str">
        <f ca="true">+IF(OFFSET('Water Data'!$E$27,0,10*ROW('Water Data'!E11))="","",OFFSET('Water Data'!$E$27,0,10*ROW('Water Data'!E11)))</f>
        <v/>
      </c>
      <c r="BW17" s="285" t="str">
        <f ca="true">+IF(OFFSET('Water Data'!$E$28,0,10*ROW('Water Data'!E11))="","",OFFSET('Water Data'!$E$28,0,10*ROW('Water Data'!E11)))</f>
        <v/>
      </c>
      <c r="BX17" s="285" t="str">
        <f ca="true">+IF(OFFSET('Water Data'!$E$29,0,10*ROW('Water Data'!E11))="","",OFFSET('Water Data'!$E$29,0,10*ROW('Water Data'!E11)))</f>
        <v/>
      </c>
      <c r="BY17" s="285" t="str">
        <f ca="true">+IF(OFFSET('Water Data'!$F$27,0,10*ROW('Water Data'!F11))="","",OFFSET('Water Data'!$F$27,0,10*ROW('Water Data'!F11)))</f>
        <v/>
      </c>
      <c r="BZ17" s="285" t="str">
        <f ca="true">+IF(OFFSET('Water Data'!$F$28,0,10*ROW('Water Data'!F11))="","",OFFSET('Water Data'!$F$28,0,10*ROW('Water Data'!F11)))</f>
        <v/>
      </c>
      <c r="CA17" s="285" t="str">
        <f ca="true">+IF(OFFSET('Water Data'!$F$29,0,10*ROW('Water Data'!F11))="","",OFFSET('Water Data'!$F$29,0,10*ROW('Water Data'!F11)))</f>
        <v/>
      </c>
      <c r="CB17" s="285" t="str">
        <f ca="true">+IF(OFFSET('Water Data'!$G$27,0,10*ROW('Water Data'!G11))="","",OFFSET('Water Data'!$G$27,0,10*ROW('Water Data'!G11)))</f>
        <v/>
      </c>
      <c r="CC17" s="285" t="str">
        <f ca="true">+IF(OFFSET('Water Data'!$G$28,0,10*ROW('Water Data'!G11))="","",OFFSET('Water Data'!$G$28,0,10*ROW('Water Data'!G11)))</f>
        <v/>
      </c>
      <c r="CD17" s="285" t="str">
        <f ca="true">+IF(OFFSET('Water Data'!$G$29,0,10*ROW('Water Data'!G11))="","",OFFSET('Water Data'!$G$29,0,10*ROW('Water Data'!G11)))</f>
        <v/>
      </c>
      <c r="CE17" s="285" t="str">
        <f ca="true">+IF(OFFSET('Water Data'!$H$27,0,10*ROW('Water Data'!H11))="","",OFFSET('Water Data'!$H$27,0,10*ROW('Water Data'!H11)))</f>
        <v/>
      </c>
      <c r="CF17" s="285" t="str">
        <f ca="true">+IF(OFFSET('Water Data'!$H$28,0,10*ROW('Water Data'!H11))="","",OFFSET('Water Data'!$H$28,0,10*ROW('Water Data'!H11)))</f>
        <v/>
      </c>
      <c r="CG17" s="285" t="str">
        <f ca="true">+IF(OFFSET('Water Data'!$H$29,0,10*ROW('Water Data'!H11))="","",OFFSET('Water Data'!$H$29,0,10*ROW('Water Data'!H11)))</f>
        <v/>
      </c>
      <c r="CH17" s="285" t="str">
        <f ca="true">+IF(OFFSET('Water Data'!$I$27,0,10*ROW('Water Data'!I11))="","",OFFSET('Water Data'!$I$27,0,10*ROW('Water Data'!I11)))</f>
        <v/>
      </c>
      <c r="CI17" s="285" t="str">
        <f ca="true">+IF(OFFSET('Water Data'!$I$28,0,10*ROW('Water Data'!I11))="","",OFFSET('Water Data'!$I$28,0,10*ROW('Water Data'!I11)))</f>
        <v/>
      </c>
      <c r="CJ17" s="285" t="str">
        <f ca="true">+IF(OFFSET('Water Data'!$I$29,0,10*ROW('Water Data'!I11))="","",OFFSET('Water Data'!$I$29,0,10*ROW('Water Data'!I11)))</f>
        <v/>
      </c>
      <c r="CK17" s="285" t="str">
        <f ca="true">+IF(OFFSET('Sanitation Data'!$D$28,0,10*ROW('Sanitation Data'!D11))="","",OFFSET('Sanitation Data'!$D$28,0,10*ROW('Sanitation Data'!D11)))</f>
        <v/>
      </c>
      <c r="CL17" s="285" t="str">
        <f ca="true">+IF(OFFSET('Sanitation Data'!$D$29,0,10*ROW('Sanitation Data'!D11))="","",OFFSET('Sanitation Data'!$D$29,0,10*ROW('Sanitation Data'!D11)))</f>
        <v/>
      </c>
      <c r="CM17" s="285" t="str">
        <f ca="true">+IF(OFFSET('Sanitation Data'!$D$30,0,10*ROW('Sanitation Data'!D11))="","",OFFSET('Sanitation Data'!$D$30,0,10*ROW('Sanitation Data'!D11)))</f>
        <v/>
      </c>
      <c r="CN17" s="285" t="str">
        <f ca="true">+IF(OFFSET('Sanitation Data'!$D$31,0,10*ROW('Sanitation Data'!D11))="","",OFFSET('Sanitation Data'!$D$31,0,10*ROW('Sanitation Data'!D11)))</f>
        <v/>
      </c>
      <c r="CO17" s="285" t="str">
        <f ca="true">+IF(OFFSET('Sanitation Data'!$D$32,0,10*ROW('Sanitation Data'!D11))="","",OFFSET('Sanitation Data'!$D$32,0,10*ROW('Sanitation Data'!D11)))</f>
        <v/>
      </c>
      <c r="CP17" s="285" t="str">
        <f ca="true">+IF(OFFSET('Sanitation Data'!$E$28,0,10*ROW('Sanitation Data'!E11))="","",OFFSET('Sanitation Data'!$E$28,0,10*ROW('Sanitation Data'!E11)))</f>
        <v/>
      </c>
      <c r="CQ17" s="285" t="str">
        <f ca="true">+IF(OFFSET('Sanitation Data'!$E$29,0,10*ROW('Sanitation Data'!E11))="","",OFFSET('Sanitation Data'!$E$29,0,10*ROW('Sanitation Data'!E11)))</f>
        <v/>
      </c>
      <c r="CR17" s="285" t="str">
        <f ca="true">+IF(OFFSET('Sanitation Data'!$E$30,0,10*ROW('Sanitation Data'!E11))="","",OFFSET('Sanitation Data'!$E$30,0,10*ROW('Sanitation Data'!E11)))</f>
        <v/>
      </c>
      <c r="CS17" s="285" t="str">
        <f ca="true">+IF(OFFSET('Sanitation Data'!$E$31,0,10*ROW('Sanitation Data'!E11))="","",OFFSET('Sanitation Data'!$E$31,0,10*ROW('Sanitation Data'!E11)))</f>
        <v/>
      </c>
      <c r="CT17" s="285" t="str">
        <f ca="true">+IF(OFFSET('Sanitation Data'!$E$32,0,10*ROW('Sanitation Data'!E11))="","",OFFSET('Sanitation Data'!$E$32,0,10*ROW('Sanitation Data'!E11)))</f>
        <v/>
      </c>
      <c r="CU17" s="285" t="str">
        <f ca="true">+IF(OFFSET('Sanitation Data'!$F$28,0,10*ROW('Sanitation Data'!F11))="","",OFFSET('Sanitation Data'!$F$28,0,10*ROW('Sanitation Data'!F11)))</f>
        <v/>
      </c>
      <c r="CV17" s="285" t="str">
        <f ca="true">+IF(OFFSET('Sanitation Data'!$F$29,0,10*ROW('Sanitation Data'!F11))="","",OFFSET('Sanitation Data'!$F$29,0,10*ROW('Sanitation Data'!F11)))</f>
        <v/>
      </c>
      <c r="CW17" s="285" t="str">
        <f ca="true">+IF(OFFSET('Sanitation Data'!$F$30,0,10*ROW('Sanitation Data'!F11))="","",OFFSET('Sanitation Data'!$F$30,0,10*ROW('Sanitation Data'!F11)))</f>
        <v/>
      </c>
      <c r="CX17" s="285" t="str">
        <f ca="true">+IF(OFFSET('Sanitation Data'!$F$31,0,10*ROW('Sanitation Data'!F11))="","",OFFSET('Sanitation Data'!$F$31,0,10*ROW('Sanitation Data'!F11)))</f>
        <v/>
      </c>
      <c r="CY17" s="285" t="str">
        <f ca="true">+IF(OFFSET('Sanitation Data'!$F$32,0,10*ROW('Sanitation Data'!F11))="","",OFFSET('Sanitation Data'!$F$32,0,10*ROW('Sanitation Data'!F11)))</f>
        <v/>
      </c>
      <c r="CZ17" s="285" t="str">
        <f ca="true">+IF(OFFSET('Sanitation Data'!$G$28,0,10*ROW('Sanitation Data'!G11))="","",OFFSET('Sanitation Data'!$G$28,0,10*ROW('Sanitation Data'!G11)))</f>
        <v/>
      </c>
      <c r="DA17" s="285" t="str">
        <f ca="true">+IF(OFFSET('Sanitation Data'!$G$29,0,10*ROW('Sanitation Data'!G11))="","",OFFSET('Sanitation Data'!$G$29,0,10*ROW('Sanitation Data'!G11)))</f>
        <v/>
      </c>
      <c r="DB17" s="285" t="str">
        <f ca="true">+IF(OFFSET('Sanitation Data'!$G$30,0,10*ROW('Sanitation Data'!G11))="","",OFFSET('Sanitation Data'!$G$30,0,10*ROW('Sanitation Data'!G11)))</f>
        <v/>
      </c>
      <c r="DC17" s="285" t="str">
        <f ca="true">+IF(OFFSET('Sanitation Data'!$G$31,0,10*ROW('Sanitation Data'!G11))="","",OFFSET('Sanitation Data'!$G$31,0,10*ROW('Sanitation Data'!G11)))</f>
        <v/>
      </c>
      <c r="DD17" s="285" t="str">
        <f ca="true">+IF(OFFSET('Sanitation Data'!$G$32,0,10*ROW('Sanitation Data'!G11))="","",OFFSET('Sanitation Data'!$G$32,0,10*ROW('Sanitation Data'!G11)))</f>
        <v/>
      </c>
      <c r="DE17" s="285" t="str">
        <f ca="true">+IF(OFFSET('Sanitation Data'!$H$28,0,10*ROW('Sanitation Data'!H11))="","",OFFSET('Sanitation Data'!$H$28,0,10*ROW('Sanitation Data'!H11)))</f>
        <v/>
      </c>
      <c r="DF17" s="285" t="str">
        <f ca="true">+IF(OFFSET('Sanitation Data'!$H$29,0,10*ROW('Sanitation Data'!H11))="","",OFFSET('Sanitation Data'!$H$29,0,10*ROW('Sanitation Data'!H11)))</f>
        <v/>
      </c>
      <c r="DG17" s="285" t="str">
        <f ca="true">+IF(OFFSET('Sanitation Data'!$H$30,0,10*ROW('Sanitation Data'!H11))="","",OFFSET('Sanitation Data'!$H$30,0,10*ROW('Sanitation Data'!H11)))</f>
        <v/>
      </c>
      <c r="DH17" s="285" t="str">
        <f ca="true">+IF(OFFSET('Sanitation Data'!$H$31,0,10*ROW('Sanitation Data'!H11))="","",OFFSET('Sanitation Data'!$H$31,0,10*ROW('Sanitation Data'!H11)))</f>
        <v/>
      </c>
      <c r="DI17" s="285" t="str">
        <f ca="true">+IF(OFFSET('Sanitation Data'!$H$32,0,10*ROW('Sanitation Data'!H11))="","",OFFSET('Sanitation Data'!$H$32,0,10*ROW('Sanitation Data'!H11)))</f>
        <v/>
      </c>
      <c r="DJ17" s="285" t="str">
        <f ca="true">+IF(OFFSET('Sanitation Data'!$I$28,0,10*ROW('Sanitation Data'!I11))="","",OFFSET('Sanitation Data'!$I$28,0,10*ROW('Sanitation Data'!I11)))</f>
        <v/>
      </c>
      <c r="DK17" s="285" t="str">
        <f ca="true">+IF(OFFSET('Sanitation Data'!$I$29,0,10*ROW('Sanitation Data'!I11))="","",OFFSET('Sanitation Data'!$I$29,0,10*ROW('Sanitation Data'!I11)))</f>
        <v/>
      </c>
      <c r="DL17" s="285" t="str">
        <f ca="true">+IF(OFFSET('Sanitation Data'!$I$30,0,10*ROW('Sanitation Data'!I11))="","",OFFSET('Sanitation Data'!$I$30,0,10*ROW('Sanitation Data'!I11)))</f>
        <v/>
      </c>
      <c r="DM17" s="285" t="str">
        <f ca="true">+IF(OFFSET('Sanitation Data'!$I$31,0,10*ROW('Sanitation Data'!I11))="","",OFFSET('Sanitation Data'!$I$31,0,10*ROW('Sanitation Data'!I11)))</f>
        <v/>
      </c>
      <c r="DN17" s="285" t="str">
        <f ca="true">+IF(OFFSET('Sanitation Data'!$I$32,0,10*ROW('Sanitation Data'!I11))="","",OFFSET('Sanitation Data'!$I$32,0,10*ROW('Sanitation Data'!I11)))</f>
        <v/>
      </c>
      <c r="DO17" s="285" t="str">
        <f ca="true">+IF(OFFSET('Hygiene Data'!$D$11,0,10*ROW('Hygiene Data'!D11))="","",OFFSET('Hygiene Data'!$D$11,0,10*ROW('Hygiene Data'!D11)))</f>
        <v/>
      </c>
      <c r="DP17" s="285" t="str">
        <f ca="true">+IF(OFFSET('Hygiene Data'!$D$12,0,10*ROW('Hygiene Data'!D11))="","",OFFSET('Hygiene Data'!$D$12,0,10*ROW('Hygiene Data'!D11)))</f>
        <v/>
      </c>
      <c r="DQ17" s="285" t="str">
        <f ca="true">+IF(OFFSET('Hygiene Data'!$D$13,0,10*ROW('Hygiene Data'!D11))="","",OFFSET('Hygiene Data'!$D$13,0,10*ROW('Hygiene Data'!D11)))</f>
        <v/>
      </c>
      <c r="DR17" s="285" t="str">
        <f ca="true">+IF(OFFSET('Hygiene Data'!$E$11,0,10*ROW('Hygiene Data'!E11))="","",OFFSET('Hygiene Data'!$E$11,0,10*ROW('Hygiene Data'!E11)))</f>
        <v/>
      </c>
      <c r="DS17" s="285" t="str">
        <f ca="true">+IF(OFFSET('Hygiene Data'!$E$12,0,10*ROW('Hygiene Data'!E11))="","",OFFSET('Hygiene Data'!$E$12,0,10*ROW('Hygiene Data'!E11)))</f>
        <v/>
      </c>
      <c r="DT17" s="285" t="str">
        <f ca="true">+IF(OFFSET('Hygiene Data'!$E$13,0,10*ROW('Hygiene Data'!E11))="","",OFFSET('Hygiene Data'!$E$13,0,10*ROW('Hygiene Data'!E11)))</f>
        <v/>
      </c>
      <c r="DU17" s="285" t="str">
        <f ca="true">+IF(OFFSET('Hygiene Data'!$F$11,0,10*ROW('Hygiene Data'!F11))="","",OFFSET('Hygiene Data'!$F$11,0,10*ROW('Hygiene Data'!F11)))</f>
        <v/>
      </c>
      <c r="DV17" s="285" t="str">
        <f ca="true">+IF(OFFSET('Hygiene Data'!$F$12,0,10*ROW('Hygiene Data'!F11))="","",OFFSET('Hygiene Data'!$F$12,0,10*ROW('Hygiene Data'!F11)))</f>
        <v/>
      </c>
      <c r="DW17" s="285" t="str">
        <f ca="true">+IF(OFFSET('Hygiene Data'!$F$13,0,10*ROW('Hygiene Data'!F11))="","",OFFSET('Hygiene Data'!$F$13,0,10*ROW('Hygiene Data'!F11)))</f>
        <v/>
      </c>
      <c r="DX17" s="285" t="str">
        <f ca="true">+IF(OFFSET('Hygiene Data'!$G$11,0,10*ROW('Hygiene Data'!G11))="","",OFFSET('Hygiene Data'!$G$11,0,10*ROW('Hygiene Data'!G11)))</f>
        <v/>
      </c>
      <c r="DY17" s="285" t="str">
        <f ca="true">+IF(OFFSET('Hygiene Data'!$G$12,0,10*ROW('Hygiene Data'!G11))="","",OFFSET('Hygiene Data'!$G$12,0,10*ROW('Hygiene Data'!G11)))</f>
        <v/>
      </c>
      <c r="DZ17" s="285" t="str">
        <f ca="true">+IF(OFFSET('Hygiene Data'!$G$13,0,10*ROW('Hygiene Data'!G11))="","",OFFSET('Hygiene Data'!$G$13,0,10*ROW('Hygiene Data'!G11)))</f>
        <v/>
      </c>
      <c r="EA17" s="285" t="str">
        <f ca="true">+IF(OFFSET('Hygiene Data'!$H$11,0,10*ROW('Hygiene Data'!H11))="","",OFFSET('Hygiene Data'!$H$11,0,10*ROW('Hygiene Data'!H11)))</f>
        <v/>
      </c>
      <c r="EB17" s="285" t="str">
        <f ca="true">+IF(OFFSET('Hygiene Data'!$H$12,0,10*ROW('Hygiene Data'!H11))="","",OFFSET('Hygiene Data'!$H$12,0,10*ROW('Hygiene Data'!H11)))</f>
        <v/>
      </c>
      <c r="EC17" s="285" t="str">
        <f ca="true">+IF(OFFSET('Hygiene Data'!$H$13,0,10*ROW('Hygiene Data'!H11))="","",OFFSET('Hygiene Data'!$H$13,0,10*ROW('Hygiene Data'!H11)))</f>
        <v/>
      </c>
      <c r="ED17" s="285" t="str">
        <f ca="true">+IF(OFFSET('Hygiene Data'!$I$11,0,10*ROW('Hygiene Data'!I11))="","",OFFSET('Hygiene Data'!$I$11,0,10*ROW('Hygiene Data'!I11)))</f>
        <v/>
      </c>
      <c r="EE17" s="285" t="str">
        <f ca="true">+IF(OFFSET('Hygiene Data'!$I$12,0,10*ROW('Hygiene Data'!I11))="","",OFFSET('Hygiene Data'!$I$12,0,10*ROW('Hygiene Data'!I11)))</f>
        <v/>
      </c>
      <c r="EF17" s="285"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41"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5"/>
      <c r="BS18" s="285" t="str">
        <f ca="true">+IF(OFFSET('Water Data'!$D$27,0,10*ROW('Water Data'!D12))="","",OFFSET('Water Data'!$D$27,0,10*ROW('Water Data'!D12)))</f>
        <v/>
      </c>
      <c r="BT18" s="285" t="str">
        <f ca="true">+IF(OFFSET('Water Data'!$D$28,0,10*ROW('Water Data'!D12))="","",OFFSET('Water Data'!$D$28,0,10*ROW('Water Data'!D12)))</f>
        <v/>
      </c>
      <c r="BU18" s="285" t="str">
        <f ca="true">+IF(OFFSET('Water Data'!$D$29,0,10*ROW('Water Data'!D12))="","",OFFSET('Water Data'!$D$29,0,10*ROW('Water Data'!D12)))</f>
        <v/>
      </c>
      <c r="BV18" s="285" t="str">
        <f ca="true">+IF(OFFSET('Water Data'!$E$27,0,10*ROW('Water Data'!E12))="","",OFFSET('Water Data'!$E$27,0,10*ROW('Water Data'!E12)))</f>
        <v/>
      </c>
      <c r="BW18" s="285" t="str">
        <f ca="true">+IF(OFFSET('Water Data'!$E$28,0,10*ROW('Water Data'!E12))="","",OFFSET('Water Data'!$E$28,0,10*ROW('Water Data'!E12)))</f>
        <v/>
      </c>
      <c r="BX18" s="285" t="str">
        <f ca="true">+IF(OFFSET('Water Data'!$E$29,0,10*ROW('Water Data'!E12))="","",OFFSET('Water Data'!$E$29,0,10*ROW('Water Data'!E12)))</f>
        <v/>
      </c>
      <c r="BY18" s="285" t="str">
        <f ca="true">+IF(OFFSET('Water Data'!$F$27,0,10*ROW('Water Data'!F12))="","",OFFSET('Water Data'!$F$27,0,10*ROW('Water Data'!F12)))</f>
        <v/>
      </c>
      <c r="BZ18" s="285" t="str">
        <f ca="true">+IF(OFFSET('Water Data'!$F$28,0,10*ROW('Water Data'!F12))="","",OFFSET('Water Data'!$F$28,0,10*ROW('Water Data'!F12)))</f>
        <v/>
      </c>
      <c r="CA18" s="285" t="str">
        <f ca="true">+IF(OFFSET('Water Data'!$F$29,0,10*ROW('Water Data'!F12))="","",OFFSET('Water Data'!$F$29,0,10*ROW('Water Data'!F12)))</f>
        <v/>
      </c>
      <c r="CB18" s="285" t="str">
        <f ca="true">+IF(OFFSET('Water Data'!$G$27,0,10*ROW('Water Data'!G12))="","",OFFSET('Water Data'!$G$27,0,10*ROW('Water Data'!G12)))</f>
        <v/>
      </c>
      <c r="CC18" s="285" t="str">
        <f ca="true">+IF(OFFSET('Water Data'!$G$28,0,10*ROW('Water Data'!G12))="","",OFFSET('Water Data'!$G$28,0,10*ROW('Water Data'!G12)))</f>
        <v/>
      </c>
      <c r="CD18" s="285" t="str">
        <f ca="true">+IF(OFFSET('Water Data'!$G$29,0,10*ROW('Water Data'!G12))="","",OFFSET('Water Data'!$G$29,0,10*ROW('Water Data'!G12)))</f>
        <v/>
      </c>
      <c r="CE18" s="285" t="str">
        <f ca="true">+IF(OFFSET('Water Data'!$H$27,0,10*ROW('Water Data'!H12))="","",OFFSET('Water Data'!$H$27,0,10*ROW('Water Data'!H12)))</f>
        <v/>
      </c>
      <c r="CF18" s="285" t="str">
        <f ca="true">+IF(OFFSET('Water Data'!$H$28,0,10*ROW('Water Data'!H12))="","",OFFSET('Water Data'!$H$28,0,10*ROW('Water Data'!H12)))</f>
        <v/>
      </c>
      <c r="CG18" s="285" t="str">
        <f ca="true">+IF(OFFSET('Water Data'!$H$29,0,10*ROW('Water Data'!H12))="","",OFFSET('Water Data'!$H$29,0,10*ROW('Water Data'!H12)))</f>
        <v/>
      </c>
      <c r="CH18" s="285" t="str">
        <f ca="true">+IF(OFFSET('Water Data'!$I$27,0,10*ROW('Water Data'!I12))="","",OFFSET('Water Data'!$I$27,0,10*ROW('Water Data'!I12)))</f>
        <v/>
      </c>
      <c r="CI18" s="285" t="str">
        <f ca="true">+IF(OFFSET('Water Data'!$I$28,0,10*ROW('Water Data'!I12))="","",OFFSET('Water Data'!$I$28,0,10*ROW('Water Data'!I12)))</f>
        <v/>
      </c>
      <c r="CJ18" s="285" t="str">
        <f ca="true">+IF(OFFSET('Water Data'!$I$29,0,10*ROW('Water Data'!I12))="","",OFFSET('Water Data'!$I$29,0,10*ROW('Water Data'!I12)))</f>
        <v/>
      </c>
      <c r="CK18" s="285" t="str">
        <f ca="true">+IF(OFFSET('Sanitation Data'!$D$28,0,10*ROW('Sanitation Data'!D12))="","",OFFSET('Sanitation Data'!$D$28,0,10*ROW('Sanitation Data'!D12)))</f>
        <v/>
      </c>
      <c r="CL18" s="285" t="str">
        <f ca="true">+IF(OFFSET('Sanitation Data'!$D$29,0,10*ROW('Sanitation Data'!D12))="","",OFFSET('Sanitation Data'!$D$29,0,10*ROW('Sanitation Data'!D12)))</f>
        <v/>
      </c>
      <c r="CM18" s="285" t="str">
        <f ca="true">+IF(OFFSET('Sanitation Data'!$D$30,0,10*ROW('Sanitation Data'!D12))="","",OFFSET('Sanitation Data'!$D$30,0,10*ROW('Sanitation Data'!D12)))</f>
        <v/>
      </c>
      <c r="CN18" s="285" t="str">
        <f ca="true">+IF(OFFSET('Sanitation Data'!$D$31,0,10*ROW('Sanitation Data'!D12))="","",OFFSET('Sanitation Data'!$D$31,0,10*ROW('Sanitation Data'!D12)))</f>
        <v/>
      </c>
      <c r="CO18" s="285" t="str">
        <f ca="true">+IF(OFFSET('Sanitation Data'!$D$32,0,10*ROW('Sanitation Data'!D12))="","",OFFSET('Sanitation Data'!$D$32,0,10*ROW('Sanitation Data'!D12)))</f>
        <v/>
      </c>
      <c r="CP18" s="285" t="str">
        <f ca="true">+IF(OFFSET('Sanitation Data'!$E$28,0,10*ROW('Sanitation Data'!E12))="","",OFFSET('Sanitation Data'!$E$28,0,10*ROW('Sanitation Data'!E12)))</f>
        <v/>
      </c>
      <c r="CQ18" s="285" t="str">
        <f ca="true">+IF(OFFSET('Sanitation Data'!$E$29,0,10*ROW('Sanitation Data'!E12))="","",OFFSET('Sanitation Data'!$E$29,0,10*ROW('Sanitation Data'!E12)))</f>
        <v/>
      </c>
      <c r="CR18" s="285" t="str">
        <f ca="true">+IF(OFFSET('Sanitation Data'!$E$30,0,10*ROW('Sanitation Data'!E12))="","",OFFSET('Sanitation Data'!$E$30,0,10*ROW('Sanitation Data'!E12)))</f>
        <v/>
      </c>
      <c r="CS18" s="285" t="str">
        <f ca="true">+IF(OFFSET('Sanitation Data'!$E$31,0,10*ROW('Sanitation Data'!E12))="","",OFFSET('Sanitation Data'!$E$31,0,10*ROW('Sanitation Data'!E12)))</f>
        <v/>
      </c>
      <c r="CT18" s="285" t="str">
        <f ca="true">+IF(OFFSET('Sanitation Data'!$E$32,0,10*ROW('Sanitation Data'!E12))="","",OFFSET('Sanitation Data'!$E$32,0,10*ROW('Sanitation Data'!E12)))</f>
        <v/>
      </c>
      <c r="CU18" s="285" t="str">
        <f ca="true">+IF(OFFSET('Sanitation Data'!$F$28,0,10*ROW('Sanitation Data'!F12))="","",OFFSET('Sanitation Data'!$F$28,0,10*ROW('Sanitation Data'!F12)))</f>
        <v/>
      </c>
      <c r="CV18" s="285" t="str">
        <f ca="true">+IF(OFFSET('Sanitation Data'!$F$29,0,10*ROW('Sanitation Data'!F12))="","",OFFSET('Sanitation Data'!$F$29,0,10*ROW('Sanitation Data'!F12)))</f>
        <v/>
      </c>
      <c r="CW18" s="285" t="str">
        <f ca="true">+IF(OFFSET('Sanitation Data'!$F$30,0,10*ROW('Sanitation Data'!F12))="","",OFFSET('Sanitation Data'!$F$30,0,10*ROW('Sanitation Data'!F12)))</f>
        <v/>
      </c>
      <c r="CX18" s="285" t="str">
        <f ca="true">+IF(OFFSET('Sanitation Data'!$F$31,0,10*ROW('Sanitation Data'!F12))="","",OFFSET('Sanitation Data'!$F$31,0,10*ROW('Sanitation Data'!F12)))</f>
        <v/>
      </c>
      <c r="CY18" s="285" t="str">
        <f ca="true">+IF(OFFSET('Sanitation Data'!$F$32,0,10*ROW('Sanitation Data'!F12))="","",OFFSET('Sanitation Data'!$F$32,0,10*ROW('Sanitation Data'!F12)))</f>
        <v/>
      </c>
      <c r="CZ18" s="285" t="str">
        <f ca="true">+IF(OFFSET('Sanitation Data'!$G$28,0,10*ROW('Sanitation Data'!G12))="","",OFFSET('Sanitation Data'!$G$28,0,10*ROW('Sanitation Data'!G12)))</f>
        <v/>
      </c>
      <c r="DA18" s="285" t="str">
        <f ca="true">+IF(OFFSET('Sanitation Data'!$G$29,0,10*ROW('Sanitation Data'!G12))="","",OFFSET('Sanitation Data'!$G$29,0,10*ROW('Sanitation Data'!G12)))</f>
        <v/>
      </c>
      <c r="DB18" s="285" t="str">
        <f ca="true">+IF(OFFSET('Sanitation Data'!$G$30,0,10*ROW('Sanitation Data'!G12))="","",OFFSET('Sanitation Data'!$G$30,0,10*ROW('Sanitation Data'!G12)))</f>
        <v/>
      </c>
      <c r="DC18" s="285" t="str">
        <f ca="true">+IF(OFFSET('Sanitation Data'!$G$31,0,10*ROW('Sanitation Data'!G12))="","",OFFSET('Sanitation Data'!$G$31,0,10*ROW('Sanitation Data'!G12)))</f>
        <v/>
      </c>
      <c r="DD18" s="285" t="str">
        <f ca="true">+IF(OFFSET('Sanitation Data'!$G$32,0,10*ROW('Sanitation Data'!G12))="","",OFFSET('Sanitation Data'!$G$32,0,10*ROW('Sanitation Data'!G12)))</f>
        <v/>
      </c>
      <c r="DE18" s="285" t="str">
        <f ca="true">+IF(OFFSET('Sanitation Data'!$H$28,0,10*ROW('Sanitation Data'!H12))="","",OFFSET('Sanitation Data'!$H$28,0,10*ROW('Sanitation Data'!H12)))</f>
        <v/>
      </c>
      <c r="DF18" s="285" t="str">
        <f ca="true">+IF(OFFSET('Sanitation Data'!$H$29,0,10*ROW('Sanitation Data'!H12))="","",OFFSET('Sanitation Data'!$H$29,0,10*ROW('Sanitation Data'!H12)))</f>
        <v/>
      </c>
      <c r="DG18" s="285" t="str">
        <f ca="true">+IF(OFFSET('Sanitation Data'!$H$30,0,10*ROW('Sanitation Data'!H12))="","",OFFSET('Sanitation Data'!$H$30,0,10*ROW('Sanitation Data'!H12)))</f>
        <v/>
      </c>
      <c r="DH18" s="285" t="str">
        <f ca="true">+IF(OFFSET('Sanitation Data'!$H$31,0,10*ROW('Sanitation Data'!H12))="","",OFFSET('Sanitation Data'!$H$31,0,10*ROW('Sanitation Data'!H12)))</f>
        <v/>
      </c>
      <c r="DI18" s="285" t="str">
        <f ca="true">+IF(OFFSET('Sanitation Data'!$H$32,0,10*ROW('Sanitation Data'!H12))="","",OFFSET('Sanitation Data'!$H$32,0,10*ROW('Sanitation Data'!H12)))</f>
        <v/>
      </c>
      <c r="DJ18" s="285" t="str">
        <f ca="true">+IF(OFFSET('Sanitation Data'!$I$28,0,10*ROW('Sanitation Data'!I12))="","",OFFSET('Sanitation Data'!$I$28,0,10*ROW('Sanitation Data'!I12)))</f>
        <v/>
      </c>
      <c r="DK18" s="285" t="str">
        <f ca="true">+IF(OFFSET('Sanitation Data'!$I$29,0,10*ROW('Sanitation Data'!I12))="","",OFFSET('Sanitation Data'!$I$29,0,10*ROW('Sanitation Data'!I12)))</f>
        <v/>
      </c>
      <c r="DL18" s="285" t="str">
        <f ca="true">+IF(OFFSET('Sanitation Data'!$I$30,0,10*ROW('Sanitation Data'!I12))="","",OFFSET('Sanitation Data'!$I$30,0,10*ROW('Sanitation Data'!I12)))</f>
        <v/>
      </c>
      <c r="DM18" s="285" t="str">
        <f ca="true">+IF(OFFSET('Sanitation Data'!$I$31,0,10*ROW('Sanitation Data'!I12))="","",OFFSET('Sanitation Data'!$I$31,0,10*ROW('Sanitation Data'!I12)))</f>
        <v/>
      </c>
      <c r="DN18" s="285" t="str">
        <f ca="true">+IF(OFFSET('Sanitation Data'!$I$32,0,10*ROW('Sanitation Data'!I12))="","",OFFSET('Sanitation Data'!$I$32,0,10*ROW('Sanitation Data'!I12)))</f>
        <v/>
      </c>
      <c r="DO18" s="285" t="str">
        <f ca="true">+IF(OFFSET('Hygiene Data'!$D$11,0,10*ROW('Hygiene Data'!D12))="","",OFFSET('Hygiene Data'!$D$11,0,10*ROW('Hygiene Data'!D12)))</f>
        <v/>
      </c>
      <c r="DP18" s="285" t="str">
        <f ca="true">+IF(OFFSET('Hygiene Data'!$D$12,0,10*ROW('Hygiene Data'!D12))="","",OFFSET('Hygiene Data'!$D$12,0,10*ROW('Hygiene Data'!D12)))</f>
        <v/>
      </c>
      <c r="DQ18" s="285" t="str">
        <f ca="true">+IF(OFFSET('Hygiene Data'!$D$13,0,10*ROW('Hygiene Data'!D12))="","",OFFSET('Hygiene Data'!$D$13,0,10*ROW('Hygiene Data'!D12)))</f>
        <v/>
      </c>
      <c r="DR18" s="285" t="str">
        <f ca="true">+IF(OFFSET('Hygiene Data'!$E$11,0,10*ROW('Hygiene Data'!E12))="","",OFFSET('Hygiene Data'!$E$11,0,10*ROW('Hygiene Data'!E12)))</f>
        <v/>
      </c>
      <c r="DS18" s="285" t="str">
        <f ca="true">+IF(OFFSET('Hygiene Data'!$E$12,0,10*ROW('Hygiene Data'!E12))="","",OFFSET('Hygiene Data'!$E$12,0,10*ROW('Hygiene Data'!E12)))</f>
        <v/>
      </c>
      <c r="DT18" s="285" t="str">
        <f ca="true">+IF(OFFSET('Hygiene Data'!$E$13,0,10*ROW('Hygiene Data'!E12))="","",OFFSET('Hygiene Data'!$E$13,0,10*ROW('Hygiene Data'!E12)))</f>
        <v/>
      </c>
      <c r="DU18" s="285" t="str">
        <f ca="true">+IF(OFFSET('Hygiene Data'!$F$11,0,10*ROW('Hygiene Data'!F12))="","",OFFSET('Hygiene Data'!$F$11,0,10*ROW('Hygiene Data'!F12)))</f>
        <v/>
      </c>
      <c r="DV18" s="285" t="str">
        <f ca="true">+IF(OFFSET('Hygiene Data'!$F$12,0,10*ROW('Hygiene Data'!F12))="","",OFFSET('Hygiene Data'!$F$12,0,10*ROW('Hygiene Data'!F12)))</f>
        <v/>
      </c>
      <c r="DW18" s="285" t="str">
        <f ca="true">+IF(OFFSET('Hygiene Data'!$F$13,0,10*ROW('Hygiene Data'!F12))="","",OFFSET('Hygiene Data'!$F$13,0,10*ROW('Hygiene Data'!F12)))</f>
        <v/>
      </c>
      <c r="DX18" s="285" t="str">
        <f ca="true">+IF(OFFSET('Hygiene Data'!$G$11,0,10*ROW('Hygiene Data'!G12))="","",OFFSET('Hygiene Data'!$G$11,0,10*ROW('Hygiene Data'!G12)))</f>
        <v/>
      </c>
      <c r="DY18" s="285" t="str">
        <f ca="true">+IF(OFFSET('Hygiene Data'!$G$12,0,10*ROW('Hygiene Data'!G12))="","",OFFSET('Hygiene Data'!$G$12,0,10*ROW('Hygiene Data'!G12)))</f>
        <v/>
      </c>
      <c r="DZ18" s="285" t="str">
        <f ca="true">+IF(OFFSET('Hygiene Data'!$G$13,0,10*ROW('Hygiene Data'!G12))="","",OFFSET('Hygiene Data'!$G$13,0,10*ROW('Hygiene Data'!G12)))</f>
        <v/>
      </c>
      <c r="EA18" s="285" t="str">
        <f ca="true">+IF(OFFSET('Hygiene Data'!$H$11,0,10*ROW('Hygiene Data'!H12))="","",OFFSET('Hygiene Data'!$H$11,0,10*ROW('Hygiene Data'!H12)))</f>
        <v/>
      </c>
      <c r="EB18" s="285" t="str">
        <f ca="true">+IF(OFFSET('Hygiene Data'!$H$12,0,10*ROW('Hygiene Data'!H12))="","",OFFSET('Hygiene Data'!$H$12,0,10*ROW('Hygiene Data'!H12)))</f>
        <v/>
      </c>
      <c r="EC18" s="285" t="str">
        <f ca="true">+IF(OFFSET('Hygiene Data'!$H$13,0,10*ROW('Hygiene Data'!H12))="","",OFFSET('Hygiene Data'!$H$13,0,10*ROW('Hygiene Data'!H12)))</f>
        <v/>
      </c>
      <c r="ED18" s="285" t="str">
        <f ca="true">+IF(OFFSET('Hygiene Data'!$I$11,0,10*ROW('Hygiene Data'!I12))="","",OFFSET('Hygiene Data'!$I$11,0,10*ROW('Hygiene Data'!I12)))</f>
        <v/>
      </c>
      <c r="EE18" s="285" t="str">
        <f ca="true">+IF(OFFSET('Hygiene Data'!$I$12,0,10*ROW('Hygiene Data'!I12))="","",OFFSET('Hygiene Data'!$I$12,0,10*ROW('Hygiene Data'!I12)))</f>
        <v/>
      </c>
      <c r="EF18" s="285"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41"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5"/>
      <c r="BS19" s="285" t="str">
        <f ca="true">+IF(OFFSET('Water Data'!$D$27,0,10*ROW('Water Data'!D13))="","",OFFSET('Water Data'!$D$27,0,10*ROW('Water Data'!D13)))</f>
        <v/>
      </c>
      <c r="BT19" s="285" t="str">
        <f ca="true">+IF(OFFSET('Water Data'!$D$28,0,10*ROW('Water Data'!D13))="","",OFFSET('Water Data'!$D$28,0,10*ROW('Water Data'!D13)))</f>
        <v/>
      </c>
      <c r="BU19" s="285" t="str">
        <f ca="true">+IF(OFFSET('Water Data'!$D$29,0,10*ROW('Water Data'!D13))="","",OFFSET('Water Data'!$D$29,0,10*ROW('Water Data'!D13)))</f>
        <v/>
      </c>
      <c r="BV19" s="285" t="str">
        <f ca="true">+IF(OFFSET('Water Data'!$E$27,0,10*ROW('Water Data'!E13))="","",OFFSET('Water Data'!$E$27,0,10*ROW('Water Data'!E13)))</f>
        <v/>
      </c>
      <c r="BW19" s="285" t="str">
        <f ca="true">+IF(OFFSET('Water Data'!$E$28,0,10*ROW('Water Data'!E13))="","",OFFSET('Water Data'!$E$28,0,10*ROW('Water Data'!E13)))</f>
        <v/>
      </c>
      <c r="BX19" s="285" t="str">
        <f ca="true">+IF(OFFSET('Water Data'!$E$29,0,10*ROW('Water Data'!E13))="","",OFFSET('Water Data'!$E$29,0,10*ROW('Water Data'!E13)))</f>
        <v/>
      </c>
      <c r="BY19" s="285" t="str">
        <f ca="true">+IF(OFFSET('Water Data'!$F$27,0,10*ROW('Water Data'!F13))="","",OFFSET('Water Data'!$F$27,0,10*ROW('Water Data'!F13)))</f>
        <v/>
      </c>
      <c r="BZ19" s="285" t="str">
        <f ca="true">+IF(OFFSET('Water Data'!$F$28,0,10*ROW('Water Data'!F13))="","",OFFSET('Water Data'!$F$28,0,10*ROW('Water Data'!F13)))</f>
        <v/>
      </c>
      <c r="CA19" s="285" t="str">
        <f ca="true">+IF(OFFSET('Water Data'!$F$29,0,10*ROW('Water Data'!F13))="","",OFFSET('Water Data'!$F$29,0,10*ROW('Water Data'!F13)))</f>
        <v/>
      </c>
      <c r="CB19" s="285" t="str">
        <f ca="true">+IF(OFFSET('Water Data'!$G$27,0,10*ROW('Water Data'!G13))="","",OFFSET('Water Data'!$G$27,0,10*ROW('Water Data'!G13)))</f>
        <v/>
      </c>
      <c r="CC19" s="285" t="str">
        <f ca="true">+IF(OFFSET('Water Data'!$G$28,0,10*ROW('Water Data'!G13))="","",OFFSET('Water Data'!$G$28,0,10*ROW('Water Data'!G13)))</f>
        <v/>
      </c>
      <c r="CD19" s="285" t="str">
        <f ca="true">+IF(OFFSET('Water Data'!$G$29,0,10*ROW('Water Data'!G13))="","",OFFSET('Water Data'!$G$29,0,10*ROW('Water Data'!G13)))</f>
        <v/>
      </c>
      <c r="CE19" s="285" t="str">
        <f ca="true">+IF(OFFSET('Water Data'!$H$27,0,10*ROW('Water Data'!H13))="","",OFFSET('Water Data'!$H$27,0,10*ROW('Water Data'!H13)))</f>
        <v/>
      </c>
      <c r="CF19" s="285" t="str">
        <f ca="true">+IF(OFFSET('Water Data'!$H$28,0,10*ROW('Water Data'!H13))="","",OFFSET('Water Data'!$H$28,0,10*ROW('Water Data'!H13)))</f>
        <v/>
      </c>
      <c r="CG19" s="285" t="str">
        <f ca="true">+IF(OFFSET('Water Data'!$H$29,0,10*ROW('Water Data'!H13))="","",OFFSET('Water Data'!$H$29,0,10*ROW('Water Data'!H13)))</f>
        <v/>
      </c>
      <c r="CH19" s="285" t="str">
        <f ca="true">+IF(OFFSET('Water Data'!$I$27,0,10*ROW('Water Data'!I13))="","",OFFSET('Water Data'!$I$27,0,10*ROW('Water Data'!I13)))</f>
        <v/>
      </c>
      <c r="CI19" s="285" t="str">
        <f ca="true">+IF(OFFSET('Water Data'!$I$28,0,10*ROW('Water Data'!I13))="","",OFFSET('Water Data'!$I$28,0,10*ROW('Water Data'!I13)))</f>
        <v/>
      </c>
      <c r="CJ19" s="285" t="str">
        <f ca="true">+IF(OFFSET('Water Data'!$I$29,0,10*ROW('Water Data'!I13))="","",OFFSET('Water Data'!$I$29,0,10*ROW('Water Data'!I13)))</f>
        <v/>
      </c>
      <c r="CK19" s="285" t="str">
        <f ca="true">+IF(OFFSET('Sanitation Data'!$D$28,0,10*ROW('Sanitation Data'!D13))="","",OFFSET('Sanitation Data'!$D$28,0,10*ROW('Sanitation Data'!D13)))</f>
        <v/>
      </c>
      <c r="CL19" s="285" t="str">
        <f ca="true">+IF(OFFSET('Sanitation Data'!$D$29,0,10*ROW('Sanitation Data'!D13))="","",OFFSET('Sanitation Data'!$D$29,0,10*ROW('Sanitation Data'!D13)))</f>
        <v/>
      </c>
      <c r="CM19" s="285" t="str">
        <f ca="true">+IF(OFFSET('Sanitation Data'!$D$30,0,10*ROW('Sanitation Data'!D13))="","",OFFSET('Sanitation Data'!$D$30,0,10*ROW('Sanitation Data'!D13)))</f>
        <v/>
      </c>
      <c r="CN19" s="285" t="str">
        <f ca="true">+IF(OFFSET('Sanitation Data'!$D$31,0,10*ROW('Sanitation Data'!D13))="","",OFFSET('Sanitation Data'!$D$31,0,10*ROW('Sanitation Data'!D13)))</f>
        <v/>
      </c>
      <c r="CO19" s="285" t="str">
        <f ca="true">+IF(OFFSET('Sanitation Data'!$D$32,0,10*ROW('Sanitation Data'!D13))="","",OFFSET('Sanitation Data'!$D$32,0,10*ROW('Sanitation Data'!D13)))</f>
        <v/>
      </c>
      <c r="CP19" s="285" t="str">
        <f ca="true">+IF(OFFSET('Sanitation Data'!$E$28,0,10*ROW('Sanitation Data'!E13))="","",OFFSET('Sanitation Data'!$E$28,0,10*ROW('Sanitation Data'!E13)))</f>
        <v/>
      </c>
      <c r="CQ19" s="285" t="str">
        <f ca="true">+IF(OFFSET('Sanitation Data'!$E$29,0,10*ROW('Sanitation Data'!E13))="","",OFFSET('Sanitation Data'!$E$29,0,10*ROW('Sanitation Data'!E13)))</f>
        <v/>
      </c>
      <c r="CR19" s="285" t="str">
        <f ca="true">+IF(OFFSET('Sanitation Data'!$E$30,0,10*ROW('Sanitation Data'!E13))="","",OFFSET('Sanitation Data'!$E$30,0,10*ROW('Sanitation Data'!E13)))</f>
        <v/>
      </c>
      <c r="CS19" s="285" t="str">
        <f ca="true">+IF(OFFSET('Sanitation Data'!$E$31,0,10*ROW('Sanitation Data'!E13))="","",OFFSET('Sanitation Data'!$E$31,0,10*ROW('Sanitation Data'!E13)))</f>
        <v/>
      </c>
      <c r="CT19" s="285" t="str">
        <f ca="true">+IF(OFFSET('Sanitation Data'!$E$32,0,10*ROW('Sanitation Data'!E13))="","",OFFSET('Sanitation Data'!$E$32,0,10*ROW('Sanitation Data'!E13)))</f>
        <v/>
      </c>
      <c r="CU19" s="285" t="str">
        <f ca="true">+IF(OFFSET('Sanitation Data'!$F$28,0,10*ROW('Sanitation Data'!F13))="","",OFFSET('Sanitation Data'!$F$28,0,10*ROW('Sanitation Data'!F13)))</f>
        <v/>
      </c>
      <c r="CV19" s="285" t="str">
        <f ca="true">+IF(OFFSET('Sanitation Data'!$F$29,0,10*ROW('Sanitation Data'!F13))="","",OFFSET('Sanitation Data'!$F$29,0,10*ROW('Sanitation Data'!F13)))</f>
        <v/>
      </c>
      <c r="CW19" s="285" t="str">
        <f ca="true">+IF(OFFSET('Sanitation Data'!$F$30,0,10*ROW('Sanitation Data'!F13))="","",OFFSET('Sanitation Data'!$F$30,0,10*ROW('Sanitation Data'!F13)))</f>
        <v/>
      </c>
      <c r="CX19" s="285" t="str">
        <f ca="true">+IF(OFFSET('Sanitation Data'!$F$31,0,10*ROW('Sanitation Data'!F13))="","",OFFSET('Sanitation Data'!$F$31,0,10*ROW('Sanitation Data'!F13)))</f>
        <v/>
      </c>
      <c r="CY19" s="285" t="str">
        <f ca="true">+IF(OFFSET('Sanitation Data'!$F$32,0,10*ROW('Sanitation Data'!F13))="","",OFFSET('Sanitation Data'!$F$32,0,10*ROW('Sanitation Data'!F13)))</f>
        <v/>
      </c>
      <c r="CZ19" s="285" t="str">
        <f ca="true">+IF(OFFSET('Sanitation Data'!$G$28,0,10*ROW('Sanitation Data'!G13))="","",OFFSET('Sanitation Data'!$G$28,0,10*ROW('Sanitation Data'!G13)))</f>
        <v/>
      </c>
      <c r="DA19" s="285" t="str">
        <f ca="true">+IF(OFFSET('Sanitation Data'!$G$29,0,10*ROW('Sanitation Data'!G13))="","",OFFSET('Sanitation Data'!$G$29,0,10*ROW('Sanitation Data'!G13)))</f>
        <v/>
      </c>
      <c r="DB19" s="285" t="str">
        <f ca="true">+IF(OFFSET('Sanitation Data'!$G$30,0,10*ROW('Sanitation Data'!G13))="","",OFFSET('Sanitation Data'!$G$30,0,10*ROW('Sanitation Data'!G13)))</f>
        <v/>
      </c>
      <c r="DC19" s="285" t="str">
        <f ca="true">+IF(OFFSET('Sanitation Data'!$G$31,0,10*ROW('Sanitation Data'!G13))="","",OFFSET('Sanitation Data'!$G$31,0,10*ROW('Sanitation Data'!G13)))</f>
        <v/>
      </c>
      <c r="DD19" s="285" t="str">
        <f ca="true">+IF(OFFSET('Sanitation Data'!$G$32,0,10*ROW('Sanitation Data'!G13))="","",OFFSET('Sanitation Data'!$G$32,0,10*ROW('Sanitation Data'!G13)))</f>
        <v/>
      </c>
      <c r="DE19" s="285" t="str">
        <f ca="true">+IF(OFFSET('Sanitation Data'!$H$28,0,10*ROW('Sanitation Data'!H13))="","",OFFSET('Sanitation Data'!$H$28,0,10*ROW('Sanitation Data'!H13)))</f>
        <v/>
      </c>
      <c r="DF19" s="285" t="str">
        <f ca="true">+IF(OFFSET('Sanitation Data'!$H$29,0,10*ROW('Sanitation Data'!H13))="","",OFFSET('Sanitation Data'!$H$29,0,10*ROW('Sanitation Data'!H13)))</f>
        <v/>
      </c>
      <c r="DG19" s="285" t="str">
        <f ca="true">+IF(OFFSET('Sanitation Data'!$H$30,0,10*ROW('Sanitation Data'!H13))="","",OFFSET('Sanitation Data'!$H$30,0,10*ROW('Sanitation Data'!H13)))</f>
        <v/>
      </c>
      <c r="DH19" s="285" t="str">
        <f ca="true">+IF(OFFSET('Sanitation Data'!$H$31,0,10*ROW('Sanitation Data'!H13))="","",OFFSET('Sanitation Data'!$H$31,0,10*ROW('Sanitation Data'!H13)))</f>
        <v/>
      </c>
      <c r="DI19" s="285" t="str">
        <f ca="true">+IF(OFFSET('Sanitation Data'!$H$32,0,10*ROW('Sanitation Data'!H13))="","",OFFSET('Sanitation Data'!$H$32,0,10*ROW('Sanitation Data'!H13)))</f>
        <v/>
      </c>
      <c r="DJ19" s="285" t="str">
        <f ca="true">+IF(OFFSET('Sanitation Data'!$I$28,0,10*ROW('Sanitation Data'!I13))="","",OFFSET('Sanitation Data'!$I$28,0,10*ROW('Sanitation Data'!I13)))</f>
        <v/>
      </c>
      <c r="DK19" s="285" t="str">
        <f ca="true">+IF(OFFSET('Sanitation Data'!$I$29,0,10*ROW('Sanitation Data'!I13))="","",OFFSET('Sanitation Data'!$I$29,0,10*ROW('Sanitation Data'!I13)))</f>
        <v/>
      </c>
      <c r="DL19" s="285" t="str">
        <f ca="true">+IF(OFFSET('Sanitation Data'!$I$30,0,10*ROW('Sanitation Data'!I13))="","",OFFSET('Sanitation Data'!$I$30,0,10*ROW('Sanitation Data'!I13)))</f>
        <v/>
      </c>
      <c r="DM19" s="285" t="str">
        <f ca="true">+IF(OFFSET('Sanitation Data'!$I$31,0,10*ROW('Sanitation Data'!I13))="","",OFFSET('Sanitation Data'!$I$31,0,10*ROW('Sanitation Data'!I13)))</f>
        <v/>
      </c>
      <c r="DN19" s="285" t="str">
        <f ca="true">+IF(OFFSET('Sanitation Data'!$I$32,0,10*ROW('Sanitation Data'!I13))="","",OFFSET('Sanitation Data'!$I$32,0,10*ROW('Sanitation Data'!I13)))</f>
        <v/>
      </c>
      <c r="DO19" s="285" t="str">
        <f ca="true">+IF(OFFSET('Hygiene Data'!$D$11,0,10*ROW('Hygiene Data'!D13))="","",OFFSET('Hygiene Data'!$D$11,0,10*ROW('Hygiene Data'!D13)))</f>
        <v/>
      </c>
      <c r="DP19" s="285" t="str">
        <f ca="true">+IF(OFFSET('Hygiene Data'!$D$12,0,10*ROW('Hygiene Data'!D13))="","",OFFSET('Hygiene Data'!$D$12,0,10*ROW('Hygiene Data'!D13)))</f>
        <v/>
      </c>
      <c r="DQ19" s="285" t="str">
        <f ca="true">+IF(OFFSET('Hygiene Data'!$D$13,0,10*ROW('Hygiene Data'!D13))="","",OFFSET('Hygiene Data'!$D$13,0,10*ROW('Hygiene Data'!D13)))</f>
        <v/>
      </c>
      <c r="DR19" s="285" t="str">
        <f ca="true">+IF(OFFSET('Hygiene Data'!$E$11,0,10*ROW('Hygiene Data'!E13))="","",OFFSET('Hygiene Data'!$E$11,0,10*ROW('Hygiene Data'!E13)))</f>
        <v/>
      </c>
      <c r="DS19" s="285" t="str">
        <f ca="true">+IF(OFFSET('Hygiene Data'!$E$12,0,10*ROW('Hygiene Data'!E13))="","",OFFSET('Hygiene Data'!$E$12,0,10*ROW('Hygiene Data'!E13)))</f>
        <v/>
      </c>
      <c r="DT19" s="285" t="str">
        <f ca="true">+IF(OFFSET('Hygiene Data'!$E$13,0,10*ROW('Hygiene Data'!E13))="","",OFFSET('Hygiene Data'!$E$13,0,10*ROW('Hygiene Data'!E13)))</f>
        <v/>
      </c>
      <c r="DU19" s="285" t="str">
        <f ca="true">+IF(OFFSET('Hygiene Data'!$F$11,0,10*ROW('Hygiene Data'!F13))="","",OFFSET('Hygiene Data'!$F$11,0,10*ROW('Hygiene Data'!F13)))</f>
        <v/>
      </c>
      <c r="DV19" s="285" t="str">
        <f ca="true">+IF(OFFSET('Hygiene Data'!$F$12,0,10*ROW('Hygiene Data'!F13))="","",OFFSET('Hygiene Data'!$F$12,0,10*ROW('Hygiene Data'!F13)))</f>
        <v/>
      </c>
      <c r="DW19" s="285" t="str">
        <f ca="true">+IF(OFFSET('Hygiene Data'!$F$13,0,10*ROW('Hygiene Data'!F13))="","",OFFSET('Hygiene Data'!$F$13,0,10*ROW('Hygiene Data'!F13)))</f>
        <v/>
      </c>
      <c r="DX19" s="285" t="str">
        <f ca="true">+IF(OFFSET('Hygiene Data'!$G$11,0,10*ROW('Hygiene Data'!G13))="","",OFFSET('Hygiene Data'!$G$11,0,10*ROW('Hygiene Data'!G13)))</f>
        <v/>
      </c>
      <c r="DY19" s="285" t="str">
        <f ca="true">+IF(OFFSET('Hygiene Data'!$G$12,0,10*ROW('Hygiene Data'!G13))="","",OFFSET('Hygiene Data'!$G$12,0,10*ROW('Hygiene Data'!G13)))</f>
        <v/>
      </c>
      <c r="DZ19" s="285" t="str">
        <f ca="true">+IF(OFFSET('Hygiene Data'!$G$13,0,10*ROW('Hygiene Data'!G13))="","",OFFSET('Hygiene Data'!$G$13,0,10*ROW('Hygiene Data'!G13)))</f>
        <v/>
      </c>
      <c r="EA19" s="285" t="str">
        <f ca="true">+IF(OFFSET('Hygiene Data'!$H$11,0,10*ROW('Hygiene Data'!H13))="","",OFFSET('Hygiene Data'!$H$11,0,10*ROW('Hygiene Data'!H13)))</f>
        <v/>
      </c>
      <c r="EB19" s="285" t="str">
        <f ca="true">+IF(OFFSET('Hygiene Data'!$H$12,0,10*ROW('Hygiene Data'!H13))="","",OFFSET('Hygiene Data'!$H$12,0,10*ROW('Hygiene Data'!H13)))</f>
        <v/>
      </c>
      <c r="EC19" s="285" t="str">
        <f ca="true">+IF(OFFSET('Hygiene Data'!$H$13,0,10*ROW('Hygiene Data'!H13))="","",OFFSET('Hygiene Data'!$H$13,0,10*ROW('Hygiene Data'!H13)))</f>
        <v/>
      </c>
      <c r="ED19" s="285" t="str">
        <f ca="true">+IF(OFFSET('Hygiene Data'!$I$11,0,10*ROW('Hygiene Data'!I13))="","",OFFSET('Hygiene Data'!$I$11,0,10*ROW('Hygiene Data'!I13)))</f>
        <v/>
      </c>
      <c r="EE19" s="285" t="str">
        <f ca="true">+IF(OFFSET('Hygiene Data'!$I$12,0,10*ROW('Hygiene Data'!I13))="","",OFFSET('Hygiene Data'!$I$12,0,10*ROW('Hygiene Data'!I13)))</f>
        <v/>
      </c>
      <c r="EF19" s="285"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41"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5"/>
      <c r="BS20" s="285" t="str">
        <f ca="true">+IF(OFFSET('Water Data'!$D$27,0,10*ROW('Water Data'!D14))="","",OFFSET('Water Data'!$D$27,0,10*ROW('Water Data'!D14)))</f>
        <v/>
      </c>
      <c r="BT20" s="285" t="str">
        <f ca="true">+IF(OFFSET('Water Data'!$D$28,0,10*ROW('Water Data'!D14))="","",OFFSET('Water Data'!$D$28,0,10*ROW('Water Data'!D14)))</f>
        <v/>
      </c>
      <c r="BU20" s="285" t="str">
        <f ca="true">+IF(OFFSET('Water Data'!$D$29,0,10*ROW('Water Data'!D14))="","",OFFSET('Water Data'!$D$29,0,10*ROW('Water Data'!D14)))</f>
        <v/>
      </c>
      <c r="BV20" s="285" t="str">
        <f ca="true">+IF(OFFSET('Water Data'!$E$27,0,10*ROW('Water Data'!E14))="","",OFFSET('Water Data'!$E$27,0,10*ROW('Water Data'!E14)))</f>
        <v/>
      </c>
      <c r="BW20" s="285" t="str">
        <f ca="true">+IF(OFFSET('Water Data'!$E$28,0,10*ROW('Water Data'!E14))="","",OFFSET('Water Data'!$E$28,0,10*ROW('Water Data'!E14)))</f>
        <v/>
      </c>
      <c r="BX20" s="285" t="str">
        <f ca="true">+IF(OFFSET('Water Data'!$E$29,0,10*ROW('Water Data'!E14))="","",OFFSET('Water Data'!$E$29,0,10*ROW('Water Data'!E14)))</f>
        <v/>
      </c>
      <c r="BY20" s="285" t="str">
        <f ca="true">+IF(OFFSET('Water Data'!$F$27,0,10*ROW('Water Data'!F14))="","",OFFSET('Water Data'!$F$27,0,10*ROW('Water Data'!F14)))</f>
        <v/>
      </c>
      <c r="BZ20" s="285" t="str">
        <f ca="true">+IF(OFFSET('Water Data'!$F$28,0,10*ROW('Water Data'!F14))="","",OFFSET('Water Data'!$F$28,0,10*ROW('Water Data'!F14)))</f>
        <v/>
      </c>
      <c r="CA20" s="285" t="str">
        <f ca="true">+IF(OFFSET('Water Data'!$F$29,0,10*ROW('Water Data'!F14))="","",OFFSET('Water Data'!$F$29,0,10*ROW('Water Data'!F14)))</f>
        <v/>
      </c>
      <c r="CB20" s="285" t="str">
        <f ca="true">+IF(OFFSET('Water Data'!$G$27,0,10*ROW('Water Data'!G14))="","",OFFSET('Water Data'!$G$27,0,10*ROW('Water Data'!G14)))</f>
        <v/>
      </c>
      <c r="CC20" s="285" t="str">
        <f ca="true">+IF(OFFSET('Water Data'!$G$28,0,10*ROW('Water Data'!G14))="","",OFFSET('Water Data'!$G$28,0,10*ROW('Water Data'!G14)))</f>
        <v/>
      </c>
      <c r="CD20" s="285" t="str">
        <f ca="true">+IF(OFFSET('Water Data'!$G$29,0,10*ROW('Water Data'!G14))="","",OFFSET('Water Data'!$G$29,0,10*ROW('Water Data'!G14)))</f>
        <v/>
      </c>
      <c r="CE20" s="285" t="str">
        <f ca="true">+IF(OFFSET('Water Data'!$H$27,0,10*ROW('Water Data'!H14))="","",OFFSET('Water Data'!$H$27,0,10*ROW('Water Data'!H14)))</f>
        <v/>
      </c>
      <c r="CF20" s="285" t="str">
        <f ca="true">+IF(OFFSET('Water Data'!$H$28,0,10*ROW('Water Data'!H14))="","",OFFSET('Water Data'!$H$28,0,10*ROW('Water Data'!H14)))</f>
        <v/>
      </c>
      <c r="CG20" s="285" t="str">
        <f ca="true">+IF(OFFSET('Water Data'!$H$29,0,10*ROW('Water Data'!H14))="","",OFFSET('Water Data'!$H$29,0,10*ROW('Water Data'!H14)))</f>
        <v/>
      </c>
      <c r="CH20" s="285" t="str">
        <f ca="true">+IF(OFFSET('Water Data'!$I$27,0,10*ROW('Water Data'!I14))="","",OFFSET('Water Data'!$I$27,0,10*ROW('Water Data'!I14)))</f>
        <v/>
      </c>
      <c r="CI20" s="285" t="str">
        <f ca="true">+IF(OFFSET('Water Data'!$I$28,0,10*ROW('Water Data'!I14))="","",OFFSET('Water Data'!$I$28,0,10*ROW('Water Data'!I14)))</f>
        <v/>
      </c>
      <c r="CJ20" s="285" t="str">
        <f ca="true">+IF(OFFSET('Water Data'!$I$29,0,10*ROW('Water Data'!I14))="","",OFFSET('Water Data'!$I$29,0,10*ROW('Water Data'!I14)))</f>
        <v/>
      </c>
      <c r="CK20" s="285" t="str">
        <f ca="true">+IF(OFFSET('Sanitation Data'!$D$28,0,10*ROW('Sanitation Data'!D14))="","",OFFSET('Sanitation Data'!$D$28,0,10*ROW('Sanitation Data'!D14)))</f>
        <v/>
      </c>
      <c r="CL20" s="285" t="str">
        <f ca="true">+IF(OFFSET('Sanitation Data'!$D$29,0,10*ROW('Sanitation Data'!D14))="","",OFFSET('Sanitation Data'!$D$29,0,10*ROW('Sanitation Data'!D14)))</f>
        <v/>
      </c>
      <c r="CM20" s="285" t="str">
        <f ca="true">+IF(OFFSET('Sanitation Data'!$D$30,0,10*ROW('Sanitation Data'!D14))="","",OFFSET('Sanitation Data'!$D$30,0,10*ROW('Sanitation Data'!D14)))</f>
        <v/>
      </c>
      <c r="CN20" s="285" t="str">
        <f ca="true">+IF(OFFSET('Sanitation Data'!$D$31,0,10*ROW('Sanitation Data'!D14))="","",OFFSET('Sanitation Data'!$D$31,0,10*ROW('Sanitation Data'!D14)))</f>
        <v/>
      </c>
      <c r="CO20" s="285" t="str">
        <f ca="true">+IF(OFFSET('Sanitation Data'!$D$32,0,10*ROW('Sanitation Data'!D14))="","",OFFSET('Sanitation Data'!$D$32,0,10*ROW('Sanitation Data'!D14)))</f>
        <v/>
      </c>
      <c r="CP20" s="285" t="str">
        <f ca="true">+IF(OFFSET('Sanitation Data'!$E$28,0,10*ROW('Sanitation Data'!E14))="","",OFFSET('Sanitation Data'!$E$28,0,10*ROW('Sanitation Data'!E14)))</f>
        <v/>
      </c>
      <c r="CQ20" s="285" t="str">
        <f ca="true">+IF(OFFSET('Sanitation Data'!$E$29,0,10*ROW('Sanitation Data'!E14))="","",OFFSET('Sanitation Data'!$E$29,0,10*ROW('Sanitation Data'!E14)))</f>
        <v/>
      </c>
      <c r="CR20" s="285" t="str">
        <f ca="true">+IF(OFFSET('Sanitation Data'!$E$30,0,10*ROW('Sanitation Data'!E14))="","",OFFSET('Sanitation Data'!$E$30,0,10*ROW('Sanitation Data'!E14)))</f>
        <v/>
      </c>
      <c r="CS20" s="285" t="str">
        <f ca="true">+IF(OFFSET('Sanitation Data'!$E$31,0,10*ROW('Sanitation Data'!E14))="","",OFFSET('Sanitation Data'!$E$31,0,10*ROW('Sanitation Data'!E14)))</f>
        <v/>
      </c>
      <c r="CT20" s="285" t="str">
        <f ca="true">+IF(OFFSET('Sanitation Data'!$E$32,0,10*ROW('Sanitation Data'!E14))="","",OFFSET('Sanitation Data'!$E$32,0,10*ROW('Sanitation Data'!E14)))</f>
        <v/>
      </c>
      <c r="CU20" s="285" t="str">
        <f ca="true">+IF(OFFSET('Sanitation Data'!$F$28,0,10*ROW('Sanitation Data'!F14))="","",OFFSET('Sanitation Data'!$F$28,0,10*ROW('Sanitation Data'!F14)))</f>
        <v/>
      </c>
      <c r="CV20" s="285" t="str">
        <f ca="true">+IF(OFFSET('Sanitation Data'!$F$29,0,10*ROW('Sanitation Data'!F14))="","",OFFSET('Sanitation Data'!$F$29,0,10*ROW('Sanitation Data'!F14)))</f>
        <v/>
      </c>
      <c r="CW20" s="285" t="str">
        <f ca="true">+IF(OFFSET('Sanitation Data'!$F$30,0,10*ROW('Sanitation Data'!F14))="","",OFFSET('Sanitation Data'!$F$30,0,10*ROW('Sanitation Data'!F14)))</f>
        <v/>
      </c>
      <c r="CX20" s="285" t="str">
        <f ca="true">+IF(OFFSET('Sanitation Data'!$F$31,0,10*ROW('Sanitation Data'!F14))="","",OFFSET('Sanitation Data'!$F$31,0,10*ROW('Sanitation Data'!F14)))</f>
        <v/>
      </c>
      <c r="CY20" s="285" t="str">
        <f ca="true">+IF(OFFSET('Sanitation Data'!$F$32,0,10*ROW('Sanitation Data'!F14))="","",OFFSET('Sanitation Data'!$F$32,0,10*ROW('Sanitation Data'!F14)))</f>
        <v/>
      </c>
      <c r="CZ20" s="285" t="str">
        <f ca="true">+IF(OFFSET('Sanitation Data'!$G$28,0,10*ROW('Sanitation Data'!G14))="","",OFFSET('Sanitation Data'!$G$28,0,10*ROW('Sanitation Data'!G14)))</f>
        <v/>
      </c>
      <c r="DA20" s="285" t="str">
        <f ca="true">+IF(OFFSET('Sanitation Data'!$G$29,0,10*ROW('Sanitation Data'!G14))="","",OFFSET('Sanitation Data'!$G$29,0,10*ROW('Sanitation Data'!G14)))</f>
        <v/>
      </c>
      <c r="DB20" s="285" t="str">
        <f ca="true">+IF(OFFSET('Sanitation Data'!$G$30,0,10*ROW('Sanitation Data'!G14))="","",OFFSET('Sanitation Data'!$G$30,0,10*ROW('Sanitation Data'!G14)))</f>
        <v/>
      </c>
      <c r="DC20" s="285" t="str">
        <f ca="true">+IF(OFFSET('Sanitation Data'!$G$31,0,10*ROW('Sanitation Data'!G14))="","",OFFSET('Sanitation Data'!$G$31,0,10*ROW('Sanitation Data'!G14)))</f>
        <v/>
      </c>
      <c r="DD20" s="285" t="str">
        <f ca="true">+IF(OFFSET('Sanitation Data'!$G$32,0,10*ROW('Sanitation Data'!G14))="","",OFFSET('Sanitation Data'!$G$32,0,10*ROW('Sanitation Data'!G14)))</f>
        <v/>
      </c>
      <c r="DE20" s="285" t="str">
        <f ca="true">+IF(OFFSET('Sanitation Data'!$H$28,0,10*ROW('Sanitation Data'!H14))="","",OFFSET('Sanitation Data'!$H$28,0,10*ROW('Sanitation Data'!H14)))</f>
        <v/>
      </c>
      <c r="DF20" s="285" t="str">
        <f ca="true">+IF(OFFSET('Sanitation Data'!$H$29,0,10*ROW('Sanitation Data'!H14))="","",OFFSET('Sanitation Data'!$H$29,0,10*ROW('Sanitation Data'!H14)))</f>
        <v/>
      </c>
      <c r="DG20" s="285" t="str">
        <f ca="true">+IF(OFFSET('Sanitation Data'!$H$30,0,10*ROW('Sanitation Data'!H14))="","",OFFSET('Sanitation Data'!$H$30,0,10*ROW('Sanitation Data'!H14)))</f>
        <v/>
      </c>
      <c r="DH20" s="285" t="str">
        <f ca="true">+IF(OFFSET('Sanitation Data'!$H$31,0,10*ROW('Sanitation Data'!H14))="","",OFFSET('Sanitation Data'!$H$31,0,10*ROW('Sanitation Data'!H14)))</f>
        <v/>
      </c>
      <c r="DI20" s="285" t="str">
        <f ca="true">+IF(OFFSET('Sanitation Data'!$H$32,0,10*ROW('Sanitation Data'!H14))="","",OFFSET('Sanitation Data'!$H$32,0,10*ROW('Sanitation Data'!H14)))</f>
        <v/>
      </c>
      <c r="DJ20" s="285" t="str">
        <f ca="true">+IF(OFFSET('Sanitation Data'!$I$28,0,10*ROW('Sanitation Data'!I14))="","",OFFSET('Sanitation Data'!$I$28,0,10*ROW('Sanitation Data'!I14)))</f>
        <v/>
      </c>
      <c r="DK20" s="285" t="str">
        <f ca="true">+IF(OFFSET('Sanitation Data'!$I$29,0,10*ROW('Sanitation Data'!I14))="","",OFFSET('Sanitation Data'!$I$29,0,10*ROW('Sanitation Data'!I14)))</f>
        <v/>
      </c>
      <c r="DL20" s="285" t="str">
        <f ca="true">+IF(OFFSET('Sanitation Data'!$I$30,0,10*ROW('Sanitation Data'!I14))="","",OFFSET('Sanitation Data'!$I$30,0,10*ROW('Sanitation Data'!I14)))</f>
        <v/>
      </c>
      <c r="DM20" s="285" t="str">
        <f ca="true">+IF(OFFSET('Sanitation Data'!$I$31,0,10*ROW('Sanitation Data'!I14))="","",OFFSET('Sanitation Data'!$I$31,0,10*ROW('Sanitation Data'!I14)))</f>
        <v/>
      </c>
      <c r="DN20" s="285" t="str">
        <f ca="true">+IF(OFFSET('Sanitation Data'!$I$32,0,10*ROW('Sanitation Data'!I14))="","",OFFSET('Sanitation Data'!$I$32,0,10*ROW('Sanitation Data'!I14)))</f>
        <v/>
      </c>
      <c r="DO20" s="285" t="str">
        <f ca="true">+IF(OFFSET('Hygiene Data'!$D$11,0,10*ROW('Hygiene Data'!D14))="","",OFFSET('Hygiene Data'!$D$11,0,10*ROW('Hygiene Data'!D14)))</f>
        <v/>
      </c>
      <c r="DP20" s="285" t="str">
        <f ca="true">+IF(OFFSET('Hygiene Data'!$D$12,0,10*ROW('Hygiene Data'!D14))="","",OFFSET('Hygiene Data'!$D$12,0,10*ROW('Hygiene Data'!D14)))</f>
        <v/>
      </c>
      <c r="DQ20" s="285" t="str">
        <f ca="true">+IF(OFFSET('Hygiene Data'!$D$13,0,10*ROW('Hygiene Data'!D14))="","",OFFSET('Hygiene Data'!$D$13,0,10*ROW('Hygiene Data'!D14)))</f>
        <v/>
      </c>
      <c r="DR20" s="285" t="str">
        <f ca="true">+IF(OFFSET('Hygiene Data'!$E$11,0,10*ROW('Hygiene Data'!E14))="","",OFFSET('Hygiene Data'!$E$11,0,10*ROW('Hygiene Data'!E14)))</f>
        <v/>
      </c>
      <c r="DS20" s="285" t="str">
        <f ca="true">+IF(OFFSET('Hygiene Data'!$E$12,0,10*ROW('Hygiene Data'!E14))="","",OFFSET('Hygiene Data'!$E$12,0,10*ROW('Hygiene Data'!E14)))</f>
        <v/>
      </c>
      <c r="DT20" s="285" t="str">
        <f ca="true">+IF(OFFSET('Hygiene Data'!$E$13,0,10*ROW('Hygiene Data'!E14))="","",OFFSET('Hygiene Data'!$E$13,0,10*ROW('Hygiene Data'!E14)))</f>
        <v/>
      </c>
      <c r="DU20" s="285" t="str">
        <f ca="true">+IF(OFFSET('Hygiene Data'!$F$11,0,10*ROW('Hygiene Data'!F14))="","",OFFSET('Hygiene Data'!$F$11,0,10*ROW('Hygiene Data'!F14)))</f>
        <v/>
      </c>
      <c r="DV20" s="285" t="str">
        <f ca="true">+IF(OFFSET('Hygiene Data'!$F$12,0,10*ROW('Hygiene Data'!F14))="","",OFFSET('Hygiene Data'!$F$12,0,10*ROW('Hygiene Data'!F14)))</f>
        <v/>
      </c>
      <c r="DW20" s="285" t="str">
        <f ca="true">+IF(OFFSET('Hygiene Data'!$F$13,0,10*ROW('Hygiene Data'!F14))="","",OFFSET('Hygiene Data'!$F$13,0,10*ROW('Hygiene Data'!F14)))</f>
        <v/>
      </c>
      <c r="DX20" s="285" t="str">
        <f ca="true">+IF(OFFSET('Hygiene Data'!$G$11,0,10*ROW('Hygiene Data'!G14))="","",OFFSET('Hygiene Data'!$G$11,0,10*ROW('Hygiene Data'!G14)))</f>
        <v/>
      </c>
      <c r="DY20" s="285" t="str">
        <f ca="true">+IF(OFFSET('Hygiene Data'!$G$12,0,10*ROW('Hygiene Data'!G14))="","",OFFSET('Hygiene Data'!$G$12,0,10*ROW('Hygiene Data'!G14)))</f>
        <v/>
      </c>
      <c r="DZ20" s="285" t="str">
        <f ca="true">+IF(OFFSET('Hygiene Data'!$G$13,0,10*ROW('Hygiene Data'!G14))="","",OFFSET('Hygiene Data'!$G$13,0,10*ROW('Hygiene Data'!G14)))</f>
        <v/>
      </c>
      <c r="EA20" s="285" t="str">
        <f ca="true">+IF(OFFSET('Hygiene Data'!$H$11,0,10*ROW('Hygiene Data'!H14))="","",OFFSET('Hygiene Data'!$H$11,0,10*ROW('Hygiene Data'!H14)))</f>
        <v/>
      </c>
      <c r="EB20" s="285" t="str">
        <f ca="true">+IF(OFFSET('Hygiene Data'!$H$12,0,10*ROW('Hygiene Data'!H14))="","",OFFSET('Hygiene Data'!$H$12,0,10*ROW('Hygiene Data'!H14)))</f>
        <v/>
      </c>
      <c r="EC20" s="285" t="str">
        <f ca="true">+IF(OFFSET('Hygiene Data'!$H$13,0,10*ROW('Hygiene Data'!H14))="","",OFFSET('Hygiene Data'!$H$13,0,10*ROW('Hygiene Data'!H14)))</f>
        <v/>
      </c>
      <c r="ED20" s="285" t="str">
        <f ca="true">+IF(OFFSET('Hygiene Data'!$I$11,0,10*ROW('Hygiene Data'!I14))="","",OFFSET('Hygiene Data'!$I$11,0,10*ROW('Hygiene Data'!I14)))</f>
        <v/>
      </c>
      <c r="EE20" s="285" t="str">
        <f ca="true">+IF(OFFSET('Hygiene Data'!$I$12,0,10*ROW('Hygiene Data'!I14))="","",OFFSET('Hygiene Data'!$I$12,0,10*ROW('Hygiene Data'!I14)))</f>
        <v/>
      </c>
      <c r="EF20" s="285"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41"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5"/>
      <c r="BS21" s="285" t="str">
        <f ca="true">+IF(OFFSET('Water Data'!$D$27,0,10*ROW('Water Data'!D15))="","",OFFSET('Water Data'!$D$27,0,10*ROW('Water Data'!D15)))</f>
        <v/>
      </c>
      <c r="BT21" s="285" t="str">
        <f ca="true">+IF(OFFSET('Water Data'!$D$28,0,10*ROW('Water Data'!D15))="","",OFFSET('Water Data'!$D$28,0,10*ROW('Water Data'!D15)))</f>
        <v/>
      </c>
      <c r="BU21" s="285" t="str">
        <f ca="true">+IF(OFFSET('Water Data'!$D$29,0,10*ROW('Water Data'!D15))="","",OFFSET('Water Data'!$D$29,0,10*ROW('Water Data'!D15)))</f>
        <v/>
      </c>
      <c r="BV21" s="285" t="str">
        <f ca="true">+IF(OFFSET('Water Data'!$E$27,0,10*ROW('Water Data'!E15))="","",OFFSET('Water Data'!$E$27,0,10*ROW('Water Data'!E15)))</f>
        <v/>
      </c>
      <c r="BW21" s="285" t="str">
        <f ca="true">+IF(OFFSET('Water Data'!$E$28,0,10*ROW('Water Data'!E15))="","",OFFSET('Water Data'!$E$28,0,10*ROW('Water Data'!E15)))</f>
        <v/>
      </c>
      <c r="BX21" s="285" t="str">
        <f ca="true">+IF(OFFSET('Water Data'!$E$29,0,10*ROW('Water Data'!E15))="","",OFFSET('Water Data'!$E$29,0,10*ROW('Water Data'!E15)))</f>
        <v/>
      </c>
      <c r="BY21" s="285" t="str">
        <f ca="true">+IF(OFFSET('Water Data'!$F$27,0,10*ROW('Water Data'!F15))="","",OFFSET('Water Data'!$F$27,0,10*ROW('Water Data'!F15)))</f>
        <v/>
      </c>
      <c r="BZ21" s="285" t="str">
        <f ca="true">+IF(OFFSET('Water Data'!$F$28,0,10*ROW('Water Data'!F15))="","",OFFSET('Water Data'!$F$28,0,10*ROW('Water Data'!F15)))</f>
        <v/>
      </c>
      <c r="CA21" s="285" t="str">
        <f ca="true">+IF(OFFSET('Water Data'!$F$29,0,10*ROW('Water Data'!F15))="","",OFFSET('Water Data'!$F$29,0,10*ROW('Water Data'!F15)))</f>
        <v/>
      </c>
      <c r="CB21" s="285" t="str">
        <f ca="true">+IF(OFFSET('Water Data'!$G$27,0,10*ROW('Water Data'!G15))="","",OFFSET('Water Data'!$G$27,0,10*ROW('Water Data'!G15)))</f>
        <v/>
      </c>
      <c r="CC21" s="285" t="str">
        <f ca="true">+IF(OFFSET('Water Data'!$G$28,0,10*ROW('Water Data'!G15))="","",OFFSET('Water Data'!$G$28,0,10*ROW('Water Data'!G15)))</f>
        <v/>
      </c>
      <c r="CD21" s="285" t="str">
        <f ca="true">+IF(OFFSET('Water Data'!$G$29,0,10*ROW('Water Data'!G15))="","",OFFSET('Water Data'!$G$29,0,10*ROW('Water Data'!G15)))</f>
        <v/>
      </c>
      <c r="CE21" s="285" t="str">
        <f ca="true">+IF(OFFSET('Water Data'!$H$27,0,10*ROW('Water Data'!H15))="","",OFFSET('Water Data'!$H$27,0,10*ROW('Water Data'!H15)))</f>
        <v/>
      </c>
      <c r="CF21" s="285" t="str">
        <f ca="true">+IF(OFFSET('Water Data'!$H$28,0,10*ROW('Water Data'!H15))="","",OFFSET('Water Data'!$H$28,0,10*ROW('Water Data'!H15)))</f>
        <v/>
      </c>
      <c r="CG21" s="285" t="str">
        <f ca="true">+IF(OFFSET('Water Data'!$H$29,0,10*ROW('Water Data'!H15))="","",OFFSET('Water Data'!$H$29,0,10*ROW('Water Data'!H15)))</f>
        <v/>
      </c>
      <c r="CH21" s="285" t="str">
        <f ca="true">+IF(OFFSET('Water Data'!$I$27,0,10*ROW('Water Data'!I15))="","",OFFSET('Water Data'!$I$27,0,10*ROW('Water Data'!I15)))</f>
        <v/>
      </c>
      <c r="CI21" s="285" t="str">
        <f ca="true">+IF(OFFSET('Water Data'!$I$28,0,10*ROW('Water Data'!I15))="","",OFFSET('Water Data'!$I$28,0,10*ROW('Water Data'!I15)))</f>
        <v/>
      </c>
      <c r="CJ21" s="285" t="str">
        <f ca="true">+IF(OFFSET('Water Data'!$I$29,0,10*ROW('Water Data'!I15))="","",OFFSET('Water Data'!$I$29,0,10*ROW('Water Data'!I15)))</f>
        <v/>
      </c>
      <c r="CK21" s="285" t="str">
        <f ca="true">+IF(OFFSET('Sanitation Data'!$D$28,0,10*ROW('Sanitation Data'!D15))="","",OFFSET('Sanitation Data'!$D$28,0,10*ROW('Sanitation Data'!D15)))</f>
        <v/>
      </c>
      <c r="CL21" s="285" t="str">
        <f ca="true">+IF(OFFSET('Sanitation Data'!$D$29,0,10*ROW('Sanitation Data'!D15))="","",OFFSET('Sanitation Data'!$D$29,0,10*ROW('Sanitation Data'!D15)))</f>
        <v/>
      </c>
      <c r="CM21" s="285" t="str">
        <f ca="true">+IF(OFFSET('Sanitation Data'!$D$30,0,10*ROW('Sanitation Data'!D15))="","",OFFSET('Sanitation Data'!$D$30,0,10*ROW('Sanitation Data'!D15)))</f>
        <v/>
      </c>
      <c r="CN21" s="285" t="str">
        <f ca="true">+IF(OFFSET('Sanitation Data'!$D$31,0,10*ROW('Sanitation Data'!D15))="","",OFFSET('Sanitation Data'!$D$31,0,10*ROW('Sanitation Data'!D15)))</f>
        <v/>
      </c>
      <c r="CO21" s="285" t="str">
        <f ca="true">+IF(OFFSET('Sanitation Data'!$D$32,0,10*ROW('Sanitation Data'!D15))="","",OFFSET('Sanitation Data'!$D$32,0,10*ROW('Sanitation Data'!D15)))</f>
        <v/>
      </c>
      <c r="CP21" s="285" t="str">
        <f ca="true">+IF(OFFSET('Sanitation Data'!$E$28,0,10*ROW('Sanitation Data'!E15))="","",OFFSET('Sanitation Data'!$E$28,0,10*ROW('Sanitation Data'!E15)))</f>
        <v/>
      </c>
      <c r="CQ21" s="285" t="str">
        <f ca="true">+IF(OFFSET('Sanitation Data'!$E$29,0,10*ROW('Sanitation Data'!E15))="","",OFFSET('Sanitation Data'!$E$29,0,10*ROW('Sanitation Data'!E15)))</f>
        <v/>
      </c>
      <c r="CR21" s="285" t="str">
        <f ca="true">+IF(OFFSET('Sanitation Data'!$E$30,0,10*ROW('Sanitation Data'!E15))="","",OFFSET('Sanitation Data'!$E$30,0,10*ROW('Sanitation Data'!E15)))</f>
        <v/>
      </c>
      <c r="CS21" s="285" t="str">
        <f ca="true">+IF(OFFSET('Sanitation Data'!$E$31,0,10*ROW('Sanitation Data'!E15))="","",OFFSET('Sanitation Data'!$E$31,0,10*ROW('Sanitation Data'!E15)))</f>
        <v/>
      </c>
      <c r="CT21" s="285" t="str">
        <f ca="true">+IF(OFFSET('Sanitation Data'!$E$32,0,10*ROW('Sanitation Data'!E15))="","",OFFSET('Sanitation Data'!$E$32,0,10*ROW('Sanitation Data'!E15)))</f>
        <v/>
      </c>
      <c r="CU21" s="285" t="str">
        <f ca="true">+IF(OFFSET('Sanitation Data'!$F$28,0,10*ROW('Sanitation Data'!F15))="","",OFFSET('Sanitation Data'!$F$28,0,10*ROW('Sanitation Data'!F15)))</f>
        <v/>
      </c>
      <c r="CV21" s="285" t="str">
        <f ca="true">+IF(OFFSET('Sanitation Data'!$F$29,0,10*ROW('Sanitation Data'!F15))="","",OFFSET('Sanitation Data'!$F$29,0,10*ROW('Sanitation Data'!F15)))</f>
        <v/>
      </c>
      <c r="CW21" s="285" t="str">
        <f ca="true">+IF(OFFSET('Sanitation Data'!$F$30,0,10*ROW('Sanitation Data'!F15))="","",OFFSET('Sanitation Data'!$F$30,0,10*ROW('Sanitation Data'!F15)))</f>
        <v/>
      </c>
      <c r="CX21" s="285" t="str">
        <f ca="true">+IF(OFFSET('Sanitation Data'!$F$31,0,10*ROW('Sanitation Data'!F15))="","",OFFSET('Sanitation Data'!$F$31,0,10*ROW('Sanitation Data'!F15)))</f>
        <v/>
      </c>
      <c r="CY21" s="285" t="str">
        <f ca="true">+IF(OFFSET('Sanitation Data'!$F$32,0,10*ROW('Sanitation Data'!F15))="","",OFFSET('Sanitation Data'!$F$32,0,10*ROW('Sanitation Data'!F15)))</f>
        <v/>
      </c>
      <c r="CZ21" s="285" t="str">
        <f ca="true">+IF(OFFSET('Sanitation Data'!$G$28,0,10*ROW('Sanitation Data'!G15))="","",OFFSET('Sanitation Data'!$G$28,0,10*ROW('Sanitation Data'!G15)))</f>
        <v/>
      </c>
      <c r="DA21" s="285" t="str">
        <f ca="true">+IF(OFFSET('Sanitation Data'!$G$29,0,10*ROW('Sanitation Data'!G15))="","",OFFSET('Sanitation Data'!$G$29,0,10*ROW('Sanitation Data'!G15)))</f>
        <v/>
      </c>
      <c r="DB21" s="285" t="str">
        <f ca="true">+IF(OFFSET('Sanitation Data'!$G$30,0,10*ROW('Sanitation Data'!G15))="","",OFFSET('Sanitation Data'!$G$30,0,10*ROW('Sanitation Data'!G15)))</f>
        <v/>
      </c>
      <c r="DC21" s="285" t="str">
        <f ca="true">+IF(OFFSET('Sanitation Data'!$G$31,0,10*ROW('Sanitation Data'!G15))="","",OFFSET('Sanitation Data'!$G$31,0,10*ROW('Sanitation Data'!G15)))</f>
        <v/>
      </c>
      <c r="DD21" s="285" t="str">
        <f ca="true">+IF(OFFSET('Sanitation Data'!$G$32,0,10*ROW('Sanitation Data'!G15))="","",OFFSET('Sanitation Data'!$G$32,0,10*ROW('Sanitation Data'!G15)))</f>
        <v/>
      </c>
      <c r="DE21" s="285" t="str">
        <f ca="true">+IF(OFFSET('Sanitation Data'!$H$28,0,10*ROW('Sanitation Data'!H15))="","",OFFSET('Sanitation Data'!$H$28,0,10*ROW('Sanitation Data'!H15)))</f>
        <v/>
      </c>
      <c r="DF21" s="285" t="str">
        <f ca="true">+IF(OFFSET('Sanitation Data'!$H$29,0,10*ROW('Sanitation Data'!H15))="","",OFFSET('Sanitation Data'!$H$29,0,10*ROW('Sanitation Data'!H15)))</f>
        <v/>
      </c>
      <c r="DG21" s="285" t="str">
        <f ca="true">+IF(OFFSET('Sanitation Data'!$H$30,0,10*ROW('Sanitation Data'!H15))="","",OFFSET('Sanitation Data'!$H$30,0,10*ROW('Sanitation Data'!H15)))</f>
        <v/>
      </c>
      <c r="DH21" s="285" t="str">
        <f ca="true">+IF(OFFSET('Sanitation Data'!$H$31,0,10*ROW('Sanitation Data'!H15))="","",OFFSET('Sanitation Data'!$H$31,0,10*ROW('Sanitation Data'!H15)))</f>
        <v/>
      </c>
      <c r="DI21" s="285" t="str">
        <f ca="true">+IF(OFFSET('Sanitation Data'!$H$32,0,10*ROW('Sanitation Data'!H15))="","",OFFSET('Sanitation Data'!$H$32,0,10*ROW('Sanitation Data'!H15)))</f>
        <v/>
      </c>
      <c r="DJ21" s="285" t="str">
        <f ca="true">+IF(OFFSET('Sanitation Data'!$I$28,0,10*ROW('Sanitation Data'!I15))="","",OFFSET('Sanitation Data'!$I$28,0,10*ROW('Sanitation Data'!I15)))</f>
        <v/>
      </c>
      <c r="DK21" s="285" t="str">
        <f ca="true">+IF(OFFSET('Sanitation Data'!$I$29,0,10*ROW('Sanitation Data'!I15))="","",OFFSET('Sanitation Data'!$I$29,0,10*ROW('Sanitation Data'!I15)))</f>
        <v/>
      </c>
      <c r="DL21" s="285" t="str">
        <f ca="true">+IF(OFFSET('Sanitation Data'!$I$30,0,10*ROW('Sanitation Data'!I15))="","",OFFSET('Sanitation Data'!$I$30,0,10*ROW('Sanitation Data'!I15)))</f>
        <v/>
      </c>
      <c r="DM21" s="285" t="str">
        <f ca="true">+IF(OFFSET('Sanitation Data'!$I$31,0,10*ROW('Sanitation Data'!I15))="","",OFFSET('Sanitation Data'!$I$31,0,10*ROW('Sanitation Data'!I15)))</f>
        <v/>
      </c>
      <c r="DN21" s="285" t="str">
        <f ca="true">+IF(OFFSET('Sanitation Data'!$I$32,0,10*ROW('Sanitation Data'!I15))="","",OFFSET('Sanitation Data'!$I$32,0,10*ROW('Sanitation Data'!I15)))</f>
        <v/>
      </c>
      <c r="DO21" s="285" t="str">
        <f ca="true">+IF(OFFSET('Hygiene Data'!$D$11,0,10*ROW('Hygiene Data'!D15))="","",OFFSET('Hygiene Data'!$D$11,0,10*ROW('Hygiene Data'!D15)))</f>
        <v/>
      </c>
      <c r="DP21" s="285" t="str">
        <f ca="true">+IF(OFFSET('Hygiene Data'!$D$12,0,10*ROW('Hygiene Data'!D15))="","",OFFSET('Hygiene Data'!$D$12,0,10*ROW('Hygiene Data'!D15)))</f>
        <v/>
      </c>
      <c r="DQ21" s="285" t="str">
        <f ca="true">+IF(OFFSET('Hygiene Data'!$D$13,0,10*ROW('Hygiene Data'!D15))="","",OFFSET('Hygiene Data'!$D$13,0,10*ROW('Hygiene Data'!D15)))</f>
        <v/>
      </c>
      <c r="DR21" s="285" t="str">
        <f ca="true">+IF(OFFSET('Hygiene Data'!$E$11,0,10*ROW('Hygiene Data'!E15))="","",OFFSET('Hygiene Data'!$E$11,0,10*ROW('Hygiene Data'!E15)))</f>
        <v/>
      </c>
      <c r="DS21" s="285" t="str">
        <f ca="true">+IF(OFFSET('Hygiene Data'!$E$12,0,10*ROW('Hygiene Data'!E15))="","",OFFSET('Hygiene Data'!$E$12,0,10*ROW('Hygiene Data'!E15)))</f>
        <v/>
      </c>
      <c r="DT21" s="285" t="str">
        <f ca="true">+IF(OFFSET('Hygiene Data'!$E$13,0,10*ROW('Hygiene Data'!E15))="","",OFFSET('Hygiene Data'!$E$13,0,10*ROW('Hygiene Data'!E15)))</f>
        <v/>
      </c>
      <c r="DU21" s="285" t="str">
        <f ca="true">+IF(OFFSET('Hygiene Data'!$F$11,0,10*ROW('Hygiene Data'!F15))="","",OFFSET('Hygiene Data'!$F$11,0,10*ROW('Hygiene Data'!F15)))</f>
        <v/>
      </c>
      <c r="DV21" s="285" t="str">
        <f ca="true">+IF(OFFSET('Hygiene Data'!$F$12,0,10*ROW('Hygiene Data'!F15))="","",OFFSET('Hygiene Data'!$F$12,0,10*ROW('Hygiene Data'!F15)))</f>
        <v/>
      </c>
      <c r="DW21" s="285" t="str">
        <f ca="true">+IF(OFFSET('Hygiene Data'!$F$13,0,10*ROW('Hygiene Data'!F15))="","",OFFSET('Hygiene Data'!$F$13,0,10*ROW('Hygiene Data'!F15)))</f>
        <v/>
      </c>
      <c r="DX21" s="285" t="str">
        <f ca="true">+IF(OFFSET('Hygiene Data'!$G$11,0,10*ROW('Hygiene Data'!G15))="","",OFFSET('Hygiene Data'!$G$11,0,10*ROW('Hygiene Data'!G15)))</f>
        <v/>
      </c>
      <c r="DY21" s="285" t="str">
        <f ca="true">+IF(OFFSET('Hygiene Data'!$G$12,0,10*ROW('Hygiene Data'!G15))="","",OFFSET('Hygiene Data'!$G$12,0,10*ROW('Hygiene Data'!G15)))</f>
        <v/>
      </c>
      <c r="DZ21" s="285" t="str">
        <f ca="true">+IF(OFFSET('Hygiene Data'!$G$13,0,10*ROW('Hygiene Data'!G15))="","",OFFSET('Hygiene Data'!$G$13,0,10*ROW('Hygiene Data'!G15)))</f>
        <v/>
      </c>
      <c r="EA21" s="285" t="str">
        <f ca="true">+IF(OFFSET('Hygiene Data'!$H$11,0,10*ROW('Hygiene Data'!H15))="","",OFFSET('Hygiene Data'!$H$11,0,10*ROW('Hygiene Data'!H15)))</f>
        <v/>
      </c>
      <c r="EB21" s="285" t="str">
        <f ca="true">+IF(OFFSET('Hygiene Data'!$H$12,0,10*ROW('Hygiene Data'!H15))="","",OFFSET('Hygiene Data'!$H$12,0,10*ROW('Hygiene Data'!H15)))</f>
        <v/>
      </c>
      <c r="EC21" s="285" t="str">
        <f ca="true">+IF(OFFSET('Hygiene Data'!$H$13,0,10*ROW('Hygiene Data'!H15))="","",OFFSET('Hygiene Data'!$H$13,0,10*ROW('Hygiene Data'!H15)))</f>
        <v/>
      </c>
      <c r="ED21" s="285" t="str">
        <f ca="true">+IF(OFFSET('Hygiene Data'!$I$11,0,10*ROW('Hygiene Data'!I15))="","",OFFSET('Hygiene Data'!$I$11,0,10*ROW('Hygiene Data'!I15)))</f>
        <v/>
      </c>
      <c r="EE21" s="285" t="str">
        <f ca="true">+IF(OFFSET('Hygiene Data'!$I$12,0,10*ROW('Hygiene Data'!I15))="","",OFFSET('Hygiene Data'!$I$12,0,10*ROW('Hygiene Data'!I15)))</f>
        <v/>
      </c>
      <c r="EF21" s="285"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41"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5"/>
      <c r="BS22" s="285" t="str">
        <f ca="true">+IF(OFFSET('Water Data'!$D$27,0,10*ROW('Water Data'!D16))="","",OFFSET('Water Data'!$D$27,0,10*ROW('Water Data'!D16)))</f>
        <v/>
      </c>
      <c r="BT22" s="285" t="str">
        <f ca="true">+IF(OFFSET('Water Data'!$D$28,0,10*ROW('Water Data'!D16))="","",OFFSET('Water Data'!$D$28,0,10*ROW('Water Data'!D16)))</f>
        <v/>
      </c>
      <c r="BU22" s="285" t="str">
        <f ca="true">+IF(OFFSET('Water Data'!$D$29,0,10*ROW('Water Data'!D16))="","",OFFSET('Water Data'!$D$29,0,10*ROW('Water Data'!D16)))</f>
        <v/>
      </c>
      <c r="BV22" s="285" t="str">
        <f ca="true">+IF(OFFSET('Water Data'!$E$27,0,10*ROW('Water Data'!E16))="","",OFFSET('Water Data'!$E$27,0,10*ROW('Water Data'!E16)))</f>
        <v/>
      </c>
      <c r="BW22" s="285" t="str">
        <f ca="true">+IF(OFFSET('Water Data'!$E$28,0,10*ROW('Water Data'!E16))="","",OFFSET('Water Data'!$E$28,0,10*ROW('Water Data'!E16)))</f>
        <v/>
      </c>
      <c r="BX22" s="285" t="str">
        <f ca="true">+IF(OFFSET('Water Data'!$E$29,0,10*ROW('Water Data'!E16))="","",OFFSET('Water Data'!$E$29,0,10*ROW('Water Data'!E16)))</f>
        <v/>
      </c>
      <c r="BY22" s="285" t="str">
        <f ca="true">+IF(OFFSET('Water Data'!$F$27,0,10*ROW('Water Data'!F16))="","",OFFSET('Water Data'!$F$27,0,10*ROW('Water Data'!F16)))</f>
        <v/>
      </c>
      <c r="BZ22" s="285" t="str">
        <f ca="true">+IF(OFFSET('Water Data'!$F$28,0,10*ROW('Water Data'!F16))="","",OFFSET('Water Data'!$F$28,0,10*ROW('Water Data'!F16)))</f>
        <v/>
      </c>
      <c r="CA22" s="285" t="str">
        <f ca="true">+IF(OFFSET('Water Data'!$F$29,0,10*ROW('Water Data'!F16))="","",OFFSET('Water Data'!$F$29,0,10*ROW('Water Data'!F16)))</f>
        <v/>
      </c>
      <c r="CB22" s="285" t="str">
        <f ca="true">+IF(OFFSET('Water Data'!$G$27,0,10*ROW('Water Data'!G16))="","",OFFSET('Water Data'!$G$27,0,10*ROW('Water Data'!G16)))</f>
        <v/>
      </c>
      <c r="CC22" s="285" t="str">
        <f ca="true">+IF(OFFSET('Water Data'!$G$28,0,10*ROW('Water Data'!G16))="","",OFFSET('Water Data'!$G$28,0,10*ROW('Water Data'!G16)))</f>
        <v/>
      </c>
      <c r="CD22" s="285" t="str">
        <f ca="true">+IF(OFFSET('Water Data'!$G$29,0,10*ROW('Water Data'!G16))="","",OFFSET('Water Data'!$G$29,0,10*ROW('Water Data'!G16)))</f>
        <v/>
      </c>
      <c r="CE22" s="285" t="str">
        <f ca="true">+IF(OFFSET('Water Data'!$H$27,0,10*ROW('Water Data'!H16))="","",OFFSET('Water Data'!$H$27,0,10*ROW('Water Data'!H16)))</f>
        <v/>
      </c>
      <c r="CF22" s="285" t="str">
        <f ca="true">+IF(OFFSET('Water Data'!$H$28,0,10*ROW('Water Data'!H16))="","",OFFSET('Water Data'!$H$28,0,10*ROW('Water Data'!H16)))</f>
        <v/>
      </c>
      <c r="CG22" s="285" t="str">
        <f ca="true">+IF(OFFSET('Water Data'!$H$29,0,10*ROW('Water Data'!H16))="","",OFFSET('Water Data'!$H$29,0,10*ROW('Water Data'!H16)))</f>
        <v/>
      </c>
      <c r="CH22" s="285" t="str">
        <f ca="true">+IF(OFFSET('Water Data'!$I$27,0,10*ROW('Water Data'!I16))="","",OFFSET('Water Data'!$I$27,0,10*ROW('Water Data'!I16)))</f>
        <v/>
      </c>
      <c r="CI22" s="285" t="str">
        <f ca="true">+IF(OFFSET('Water Data'!$I$28,0,10*ROW('Water Data'!I16))="","",OFFSET('Water Data'!$I$28,0,10*ROW('Water Data'!I16)))</f>
        <v/>
      </c>
      <c r="CJ22" s="285" t="str">
        <f ca="true">+IF(OFFSET('Water Data'!$I$29,0,10*ROW('Water Data'!I16))="","",OFFSET('Water Data'!$I$29,0,10*ROW('Water Data'!I16)))</f>
        <v/>
      </c>
      <c r="CK22" s="285" t="str">
        <f ca="true">+IF(OFFSET('Sanitation Data'!$D$28,0,10*ROW('Sanitation Data'!D16))="","",OFFSET('Sanitation Data'!$D$28,0,10*ROW('Sanitation Data'!D16)))</f>
        <v/>
      </c>
      <c r="CL22" s="285" t="str">
        <f ca="true">+IF(OFFSET('Sanitation Data'!$D$29,0,10*ROW('Sanitation Data'!D16))="","",OFFSET('Sanitation Data'!$D$29,0,10*ROW('Sanitation Data'!D16)))</f>
        <v/>
      </c>
      <c r="CM22" s="285" t="str">
        <f ca="true">+IF(OFFSET('Sanitation Data'!$D$30,0,10*ROW('Sanitation Data'!D16))="","",OFFSET('Sanitation Data'!$D$30,0,10*ROW('Sanitation Data'!D16)))</f>
        <v/>
      </c>
      <c r="CN22" s="285" t="str">
        <f ca="true">+IF(OFFSET('Sanitation Data'!$D$31,0,10*ROW('Sanitation Data'!D16))="","",OFFSET('Sanitation Data'!$D$31,0,10*ROW('Sanitation Data'!D16)))</f>
        <v/>
      </c>
      <c r="CO22" s="285" t="str">
        <f ca="true">+IF(OFFSET('Sanitation Data'!$D$32,0,10*ROW('Sanitation Data'!D16))="","",OFFSET('Sanitation Data'!$D$32,0,10*ROW('Sanitation Data'!D16)))</f>
        <v/>
      </c>
      <c r="CP22" s="285" t="str">
        <f ca="true">+IF(OFFSET('Sanitation Data'!$E$28,0,10*ROW('Sanitation Data'!E16))="","",OFFSET('Sanitation Data'!$E$28,0,10*ROW('Sanitation Data'!E16)))</f>
        <v/>
      </c>
      <c r="CQ22" s="285" t="str">
        <f ca="true">+IF(OFFSET('Sanitation Data'!$E$29,0,10*ROW('Sanitation Data'!E16))="","",OFFSET('Sanitation Data'!$E$29,0,10*ROW('Sanitation Data'!E16)))</f>
        <v/>
      </c>
      <c r="CR22" s="285" t="str">
        <f ca="true">+IF(OFFSET('Sanitation Data'!$E$30,0,10*ROW('Sanitation Data'!E16))="","",OFFSET('Sanitation Data'!$E$30,0,10*ROW('Sanitation Data'!E16)))</f>
        <v/>
      </c>
      <c r="CS22" s="285" t="str">
        <f ca="true">+IF(OFFSET('Sanitation Data'!$E$31,0,10*ROW('Sanitation Data'!E16))="","",OFFSET('Sanitation Data'!$E$31,0,10*ROW('Sanitation Data'!E16)))</f>
        <v/>
      </c>
      <c r="CT22" s="285" t="str">
        <f ca="true">+IF(OFFSET('Sanitation Data'!$E$32,0,10*ROW('Sanitation Data'!E16))="","",OFFSET('Sanitation Data'!$E$32,0,10*ROW('Sanitation Data'!E16)))</f>
        <v/>
      </c>
      <c r="CU22" s="285" t="str">
        <f ca="true">+IF(OFFSET('Sanitation Data'!$F$28,0,10*ROW('Sanitation Data'!F16))="","",OFFSET('Sanitation Data'!$F$28,0,10*ROW('Sanitation Data'!F16)))</f>
        <v/>
      </c>
      <c r="CV22" s="285" t="str">
        <f ca="true">+IF(OFFSET('Sanitation Data'!$F$29,0,10*ROW('Sanitation Data'!F16))="","",OFFSET('Sanitation Data'!$F$29,0,10*ROW('Sanitation Data'!F16)))</f>
        <v/>
      </c>
      <c r="CW22" s="285" t="str">
        <f ca="true">+IF(OFFSET('Sanitation Data'!$F$30,0,10*ROW('Sanitation Data'!F16))="","",OFFSET('Sanitation Data'!$F$30,0,10*ROW('Sanitation Data'!F16)))</f>
        <v/>
      </c>
      <c r="CX22" s="285" t="str">
        <f ca="true">+IF(OFFSET('Sanitation Data'!$F$31,0,10*ROW('Sanitation Data'!F16))="","",OFFSET('Sanitation Data'!$F$31,0,10*ROW('Sanitation Data'!F16)))</f>
        <v/>
      </c>
      <c r="CY22" s="285" t="str">
        <f ca="true">+IF(OFFSET('Sanitation Data'!$F$32,0,10*ROW('Sanitation Data'!F16))="","",OFFSET('Sanitation Data'!$F$32,0,10*ROW('Sanitation Data'!F16)))</f>
        <v/>
      </c>
      <c r="CZ22" s="285" t="str">
        <f ca="true">+IF(OFFSET('Sanitation Data'!$G$28,0,10*ROW('Sanitation Data'!G16))="","",OFFSET('Sanitation Data'!$G$28,0,10*ROW('Sanitation Data'!G16)))</f>
        <v/>
      </c>
      <c r="DA22" s="285" t="str">
        <f ca="true">+IF(OFFSET('Sanitation Data'!$G$29,0,10*ROW('Sanitation Data'!G16))="","",OFFSET('Sanitation Data'!$G$29,0,10*ROW('Sanitation Data'!G16)))</f>
        <v/>
      </c>
      <c r="DB22" s="285" t="str">
        <f ca="true">+IF(OFFSET('Sanitation Data'!$G$30,0,10*ROW('Sanitation Data'!G16))="","",OFFSET('Sanitation Data'!$G$30,0,10*ROW('Sanitation Data'!G16)))</f>
        <v/>
      </c>
      <c r="DC22" s="285" t="str">
        <f ca="true">+IF(OFFSET('Sanitation Data'!$G$31,0,10*ROW('Sanitation Data'!G16))="","",OFFSET('Sanitation Data'!$G$31,0,10*ROW('Sanitation Data'!G16)))</f>
        <v/>
      </c>
      <c r="DD22" s="285" t="str">
        <f ca="true">+IF(OFFSET('Sanitation Data'!$G$32,0,10*ROW('Sanitation Data'!G16))="","",OFFSET('Sanitation Data'!$G$32,0,10*ROW('Sanitation Data'!G16)))</f>
        <v/>
      </c>
      <c r="DE22" s="285" t="str">
        <f ca="true">+IF(OFFSET('Sanitation Data'!$H$28,0,10*ROW('Sanitation Data'!H16))="","",OFFSET('Sanitation Data'!$H$28,0,10*ROW('Sanitation Data'!H16)))</f>
        <v/>
      </c>
      <c r="DF22" s="285" t="str">
        <f ca="true">+IF(OFFSET('Sanitation Data'!$H$29,0,10*ROW('Sanitation Data'!H16))="","",OFFSET('Sanitation Data'!$H$29,0,10*ROW('Sanitation Data'!H16)))</f>
        <v/>
      </c>
      <c r="DG22" s="285" t="str">
        <f ca="true">+IF(OFFSET('Sanitation Data'!$H$30,0,10*ROW('Sanitation Data'!H16))="","",OFFSET('Sanitation Data'!$H$30,0,10*ROW('Sanitation Data'!H16)))</f>
        <v/>
      </c>
      <c r="DH22" s="285" t="str">
        <f ca="true">+IF(OFFSET('Sanitation Data'!$H$31,0,10*ROW('Sanitation Data'!H16))="","",OFFSET('Sanitation Data'!$H$31,0,10*ROW('Sanitation Data'!H16)))</f>
        <v/>
      </c>
      <c r="DI22" s="285" t="str">
        <f ca="true">+IF(OFFSET('Sanitation Data'!$H$32,0,10*ROW('Sanitation Data'!H16))="","",OFFSET('Sanitation Data'!$H$32,0,10*ROW('Sanitation Data'!H16)))</f>
        <v/>
      </c>
      <c r="DJ22" s="285" t="str">
        <f ca="true">+IF(OFFSET('Sanitation Data'!$I$28,0,10*ROW('Sanitation Data'!I16))="","",OFFSET('Sanitation Data'!$I$28,0,10*ROW('Sanitation Data'!I16)))</f>
        <v/>
      </c>
      <c r="DK22" s="285" t="str">
        <f ca="true">+IF(OFFSET('Sanitation Data'!$I$29,0,10*ROW('Sanitation Data'!I16))="","",OFFSET('Sanitation Data'!$I$29,0,10*ROW('Sanitation Data'!I16)))</f>
        <v/>
      </c>
      <c r="DL22" s="285" t="str">
        <f ca="true">+IF(OFFSET('Sanitation Data'!$I$30,0,10*ROW('Sanitation Data'!I16))="","",OFFSET('Sanitation Data'!$I$30,0,10*ROW('Sanitation Data'!I16)))</f>
        <v/>
      </c>
      <c r="DM22" s="285" t="str">
        <f ca="true">+IF(OFFSET('Sanitation Data'!$I$31,0,10*ROW('Sanitation Data'!I16))="","",OFFSET('Sanitation Data'!$I$31,0,10*ROW('Sanitation Data'!I16)))</f>
        <v/>
      </c>
      <c r="DN22" s="285" t="str">
        <f ca="true">+IF(OFFSET('Sanitation Data'!$I$32,0,10*ROW('Sanitation Data'!I16))="","",OFFSET('Sanitation Data'!$I$32,0,10*ROW('Sanitation Data'!I16)))</f>
        <v/>
      </c>
      <c r="DO22" s="285" t="str">
        <f ca="true">+IF(OFFSET('Hygiene Data'!$D$11,0,10*ROW('Hygiene Data'!D16))="","",OFFSET('Hygiene Data'!$D$11,0,10*ROW('Hygiene Data'!D16)))</f>
        <v/>
      </c>
      <c r="DP22" s="285" t="str">
        <f ca="true">+IF(OFFSET('Hygiene Data'!$D$12,0,10*ROW('Hygiene Data'!D16))="","",OFFSET('Hygiene Data'!$D$12,0,10*ROW('Hygiene Data'!D16)))</f>
        <v/>
      </c>
      <c r="DQ22" s="285" t="str">
        <f ca="true">+IF(OFFSET('Hygiene Data'!$D$13,0,10*ROW('Hygiene Data'!D16))="","",OFFSET('Hygiene Data'!$D$13,0,10*ROW('Hygiene Data'!D16)))</f>
        <v/>
      </c>
      <c r="DR22" s="285" t="str">
        <f ca="true">+IF(OFFSET('Hygiene Data'!$E$11,0,10*ROW('Hygiene Data'!E16))="","",OFFSET('Hygiene Data'!$E$11,0,10*ROW('Hygiene Data'!E16)))</f>
        <v/>
      </c>
      <c r="DS22" s="285" t="str">
        <f ca="true">+IF(OFFSET('Hygiene Data'!$E$12,0,10*ROW('Hygiene Data'!E16))="","",OFFSET('Hygiene Data'!$E$12,0,10*ROW('Hygiene Data'!E16)))</f>
        <v/>
      </c>
      <c r="DT22" s="285" t="str">
        <f ca="true">+IF(OFFSET('Hygiene Data'!$E$13,0,10*ROW('Hygiene Data'!E16))="","",OFFSET('Hygiene Data'!$E$13,0,10*ROW('Hygiene Data'!E16)))</f>
        <v/>
      </c>
      <c r="DU22" s="285" t="str">
        <f ca="true">+IF(OFFSET('Hygiene Data'!$F$11,0,10*ROW('Hygiene Data'!F16))="","",OFFSET('Hygiene Data'!$F$11,0,10*ROW('Hygiene Data'!F16)))</f>
        <v/>
      </c>
      <c r="DV22" s="285" t="str">
        <f ca="true">+IF(OFFSET('Hygiene Data'!$F$12,0,10*ROW('Hygiene Data'!F16))="","",OFFSET('Hygiene Data'!$F$12,0,10*ROW('Hygiene Data'!F16)))</f>
        <v/>
      </c>
      <c r="DW22" s="285" t="str">
        <f ca="true">+IF(OFFSET('Hygiene Data'!$F$13,0,10*ROW('Hygiene Data'!F16))="","",OFFSET('Hygiene Data'!$F$13,0,10*ROW('Hygiene Data'!F16)))</f>
        <v/>
      </c>
      <c r="DX22" s="285" t="str">
        <f ca="true">+IF(OFFSET('Hygiene Data'!$G$11,0,10*ROW('Hygiene Data'!G16))="","",OFFSET('Hygiene Data'!$G$11,0,10*ROW('Hygiene Data'!G16)))</f>
        <v/>
      </c>
      <c r="DY22" s="285" t="str">
        <f ca="true">+IF(OFFSET('Hygiene Data'!$G$12,0,10*ROW('Hygiene Data'!G16))="","",OFFSET('Hygiene Data'!$G$12,0,10*ROW('Hygiene Data'!G16)))</f>
        <v/>
      </c>
      <c r="DZ22" s="285" t="str">
        <f ca="true">+IF(OFFSET('Hygiene Data'!$G$13,0,10*ROW('Hygiene Data'!G16))="","",OFFSET('Hygiene Data'!$G$13,0,10*ROW('Hygiene Data'!G16)))</f>
        <v/>
      </c>
      <c r="EA22" s="285" t="str">
        <f ca="true">+IF(OFFSET('Hygiene Data'!$H$11,0,10*ROW('Hygiene Data'!H16))="","",OFFSET('Hygiene Data'!$H$11,0,10*ROW('Hygiene Data'!H16)))</f>
        <v/>
      </c>
      <c r="EB22" s="285" t="str">
        <f ca="true">+IF(OFFSET('Hygiene Data'!$H$12,0,10*ROW('Hygiene Data'!H16))="","",OFFSET('Hygiene Data'!$H$12,0,10*ROW('Hygiene Data'!H16)))</f>
        <v/>
      </c>
      <c r="EC22" s="285" t="str">
        <f ca="true">+IF(OFFSET('Hygiene Data'!$H$13,0,10*ROW('Hygiene Data'!H16))="","",OFFSET('Hygiene Data'!$H$13,0,10*ROW('Hygiene Data'!H16)))</f>
        <v/>
      </c>
      <c r="ED22" s="285" t="str">
        <f ca="true">+IF(OFFSET('Hygiene Data'!$I$11,0,10*ROW('Hygiene Data'!I16))="","",OFFSET('Hygiene Data'!$I$11,0,10*ROW('Hygiene Data'!I16)))</f>
        <v/>
      </c>
      <c r="EE22" s="285" t="str">
        <f ca="true">+IF(OFFSET('Hygiene Data'!$I$12,0,10*ROW('Hygiene Data'!I16))="","",OFFSET('Hygiene Data'!$I$12,0,10*ROW('Hygiene Data'!I16)))</f>
        <v/>
      </c>
      <c r="EF22" s="285"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41"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5"/>
      <c r="BS23" s="285" t="str">
        <f ca="true">+IF(OFFSET('Water Data'!$D$27,0,10*ROW('Water Data'!D17))="","",OFFSET('Water Data'!$D$27,0,10*ROW('Water Data'!D17)))</f>
        <v/>
      </c>
      <c r="BT23" s="285" t="str">
        <f ca="true">+IF(OFFSET('Water Data'!$D$28,0,10*ROW('Water Data'!D17))="","",OFFSET('Water Data'!$D$28,0,10*ROW('Water Data'!D17)))</f>
        <v/>
      </c>
      <c r="BU23" s="285" t="str">
        <f ca="true">+IF(OFFSET('Water Data'!$D$29,0,10*ROW('Water Data'!D17))="","",OFFSET('Water Data'!$D$29,0,10*ROW('Water Data'!D17)))</f>
        <v/>
      </c>
      <c r="BV23" s="285" t="str">
        <f ca="true">+IF(OFFSET('Water Data'!$E$27,0,10*ROW('Water Data'!E17))="","",OFFSET('Water Data'!$E$27,0,10*ROW('Water Data'!E17)))</f>
        <v/>
      </c>
      <c r="BW23" s="285" t="str">
        <f ca="true">+IF(OFFSET('Water Data'!$E$28,0,10*ROW('Water Data'!E17))="","",OFFSET('Water Data'!$E$28,0,10*ROW('Water Data'!E17)))</f>
        <v/>
      </c>
      <c r="BX23" s="285" t="str">
        <f ca="true">+IF(OFFSET('Water Data'!$E$29,0,10*ROW('Water Data'!E17))="","",OFFSET('Water Data'!$E$29,0,10*ROW('Water Data'!E17)))</f>
        <v/>
      </c>
      <c r="BY23" s="285" t="str">
        <f ca="true">+IF(OFFSET('Water Data'!$F$27,0,10*ROW('Water Data'!F17))="","",OFFSET('Water Data'!$F$27,0,10*ROW('Water Data'!F17)))</f>
        <v/>
      </c>
      <c r="BZ23" s="285" t="str">
        <f ca="true">+IF(OFFSET('Water Data'!$F$28,0,10*ROW('Water Data'!F17))="","",OFFSET('Water Data'!$F$28,0,10*ROW('Water Data'!F17)))</f>
        <v/>
      </c>
      <c r="CA23" s="285" t="str">
        <f ca="true">+IF(OFFSET('Water Data'!$F$29,0,10*ROW('Water Data'!F17))="","",OFFSET('Water Data'!$F$29,0,10*ROW('Water Data'!F17)))</f>
        <v/>
      </c>
      <c r="CB23" s="285" t="str">
        <f ca="true">+IF(OFFSET('Water Data'!$G$27,0,10*ROW('Water Data'!G17))="","",OFFSET('Water Data'!$G$27,0,10*ROW('Water Data'!G17)))</f>
        <v/>
      </c>
      <c r="CC23" s="285" t="str">
        <f ca="true">+IF(OFFSET('Water Data'!$G$28,0,10*ROW('Water Data'!G17))="","",OFFSET('Water Data'!$G$28,0,10*ROW('Water Data'!G17)))</f>
        <v/>
      </c>
      <c r="CD23" s="285" t="str">
        <f ca="true">+IF(OFFSET('Water Data'!$G$29,0,10*ROW('Water Data'!G17))="","",OFFSET('Water Data'!$G$29,0,10*ROW('Water Data'!G17)))</f>
        <v/>
      </c>
      <c r="CE23" s="285" t="str">
        <f ca="true">+IF(OFFSET('Water Data'!$H$27,0,10*ROW('Water Data'!H17))="","",OFFSET('Water Data'!$H$27,0,10*ROW('Water Data'!H17)))</f>
        <v/>
      </c>
      <c r="CF23" s="285" t="str">
        <f ca="true">+IF(OFFSET('Water Data'!$H$28,0,10*ROW('Water Data'!H17))="","",OFFSET('Water Data'!$H$28,0,10*ROW('Water Data'!H17)))</f>
        <v/>
      </c>
      <c r="CG23" s="285" t="str">
        <f ca="true">+IF(OFFSET('Water Data'!$H$29,0,10*ROW('Water Data'!H17))="","",OFFSET('Water Data'!$H$29,0,10*ROW('Water Data'!H17)))</f>
        <v/>
      </c>
      <c r="CH23" s="285" t="str">
        <f ca="true">+IF(OFFSET('Water Data'!$I$27,0,10*ROW('Water Data'!I17))="","",OFFSET('Water Data'!$I$27,0,10*ROW('Water Data'!I17)))</f>
        <v/>
      </c>
      <c r="CI23" s="285" t="str">
        <f ca="true">+IF(OFFSET('Water Data'!$I$28,0,10*ROW('Water Data'!I17))="","",OFFSET('Water Data'!$I$28,0,10*ROW('Water Data'!I17)))</f>
        <v/>
      </c>
      <c r="CJ23" s="285" t="str">
        <f ca="true">+IF(OFFSET('Water Data'!$I$29,0,10*ROW('Water Data'!I17))="","",OFFSET('Water Data'!$I$29,0,10*ROW('Water Data'!I17)))</f>
        <v/>
      </c>
      <c r="CK23" s="285" t="str">
        <f ca="true">+IF(OFFSET('Sanitation Data'!$D$28,0,10*ROW('Sanitation Data'!D17))="","",OFFSET('Sanitation Data'!$D$28,0,10*ROW('Sanitation Data'!D17)))</f>
        <v/>
      </c>
      <c r="CL23" s="285" t="str">
        <f ca="true">+IF(OFFSET('Sanitation Data'!$D$29,0,10*ROW('Sanitation Data'!D17))="","",OFFSET('Sanitation Data'!$D$29,0,10*ROW('Sanitation Data'!D17)))</f>
        <v/>
      </c>
      <c r="CM23" s="285" t="str">
        <f ca="true">+IF(OFFSET('Sanitation Data'!$D$30,0,10*ROW('Sanitation Data'!D17))="","",OFFSET('Sanitation Data'!$D$30,0,10*ROW('Sanitation Data'!D17)))</f>
        <v/>
      </c>
      <c r="CN23" s="285" t="str">
        <f ca="true">+IF(OFFSET('Sanitation Data'!$D$31,0,10*ROW('Sanitation Data'!D17))="","",OFFSET('Sanitation Data'!$D$31,0,10*ROW('Sanitation Data'!D17)))</f>
        <v/>
      </c>
      <c r="CO23" s="285" t="str">
        <f ca="true">+IF(OFFSET('Sanitation Data'!$D$32,0,10*ROW('Sanitation Data'!D17))="","",OFFSET('Sanitation Data'!$D$32,0,10*ROW('Sanitation Data'!D17)))</f>
        <v/>
      </c>
      <c r="CP23" s="285" t="str">
        <f ca="true">+IF(OFFSET('Sanitation Data'!$E$28,0,10*ROW('Sanitation Data'!E17))="","",OFFSET('Sanitation Data'!$E$28,0,10*ROW('Sanitation Data'!E17)))</f>
        <v/>
      </c>
      <c r="CQ23" s="285" t="str">
        <f ca="true">+IF(OFFSET('Sanitation Data'!$E$29,0,10*ROW('Sanitation Data'!E17))="","",OFFSET('Sanitation Data'!$E$29,0,10*ROW('Sanitation Data'!E17)))</f>
        <v/>
      </c>
      <c r="CR23" s="285" t="str">
        <f ca="true">+IF(OFFSET('Sanitation Data'!$E$30,0,10*ROW('Sanitation Data'!E17))="","",OFFSET('Sanitation Data'!$E$30,0,10*ROW('Sanitation Data'!E17)))</f>
        <v/>
      </c>
      <c r="CS23" s="285" t="str">
        <f ca="true">+IF(OFFSET('Sanitation Data'!$E$31,0,10*ROW('Sanitation Data'!E17))="","",OFFSET('Sanitation Data'!$E$31,0,10*ROW('Sanitation Data'!E17)))</f>
        <v/>
      </c>
      <c r="CT23" s="285" t="str">
        <f ca="true">+IF(OFFSET('Sanitation Data'!$E$32,0,10*ROW('Sanitation Data'!E17))="","",OFFSET('Sanitation Data'!$E$32,0,10*ROW('Sanitation Data'!E17)))</f>
        <v/>
      </c>
      <c r="CU23" s="285" t="str">
        <f ca="true">+IF(OFFSET('Sanitation Data'!$F$28,0,10*ROW('Sanitation Data'!F17))="","",OFFSET('Sanitation Data'!$F$28,0,10*ROW('Sanitation Data'!F17)))</f>
        <v/>
      </c>
      <c r="CV23" s="285" t="str">
        <f ca="true">+IF(OFFSET('Sanitation Data'!$F$29,0,10*ROW('Sanitation Data'!F17))="","",OFFSET('Sanitation Data'!$F$29,0,10*ROW('Sanitation Data'!F17)))</f>
        <v/>
      </c>
      <c r="CW23" s="285" t="str">
        <f ca="true">+IF(OFFSET('Sanitation Data'!$F$30,0,10*ROW('Sanitation Data'!F17))="","",OFFSET('Sanitation Data'!$F$30,0,10*ROW('Sanitation Data'!F17)))</f>
        <v/>
      </c>
      <c r="CX23" s="285" t="str">
        <f ca="true">+IF(OFFSET('Sanitation Data'!$F$31,0,10*ROW('Sanitation Data'!F17))="","",OFFSET('Sanitation Data'!$F$31,0,10*ROW('Sanitation Data'!F17)))</f>
        <v/>
      </c>
      <c r="CY23" s="285" t="str">
        <f ca="true">+IF(OFFSET('Sanitation Data'!$F$32,0,10*ROW('Sanitation Data'!F17))="","",OFFSET('Sanitation Data'!$F$32,0,10*ROW('Sanitation Data'!F17)))</f>
        <v/>
      </c>
      <c r="CZ23" s="285" t="str">
        <f ca="true">+IF(OFFSET('Sanitation Data'!$G$28,0,10*ROW('Sanitation Data'!G17))="","",OFFSET('Sanitation Data'!$G$28,0,10*ROW('Sanitation Data'!G17)))</f>
        <v/>
      </c>
      <c r="DA23" s="285" t="str">
        <f ca="true">+IF(OFFSET('Sanitation Data'!$G$29,0,10*ROW('Sanitation Data'!G17))="","",OFFSET('Sanitation Data'!$G$29,0,10*ROW('Sanitation Data'!G17)))</f>
        <v/>
      </c>
      <c r="DB23" s="285" t="str">
        <f ca="true">+IF(OFFSET('Sanitation Data'!$G$30,0,10*ROW('Sanitation Data'!G17))="","",OFFSET('Sanitation Data'!$G$30,0,10*ROW('Sanitation Data'!G17)))</f>
        <v/>
      </c>
      <c r="DC23" s="285" t="str">
        <f ca="true">+IF(OFFSET('Sanitation Data'!$G$31,0,10*ROW('Sanitation Data'!G17))="","",OFFSET('Sanitation Data'!$G$31,0,10*ROW('Sanitation Data'!G17)))</f>
        <v/>
      </c>
      <c r="DD23" s="285" t="str">
        <f ca="true">+IF(OFFSET('Sanitation Data'!$G$32,0,10*ROW('Sanitation Data'!G17))="","",OFFSET('Sanitation Data'!$G$32,0,10*ROW('Sanitation Data'!G17)))</f>
        <v/>
      </c>
      <c r="DE23" s="285" t="str">
        <f ca="true">+IF(OFFSET('Sanitation Data'!$H$28,0,10*ROW('Sanitation Data'!H17))="","",OFFSET('Sanitation Data'!$H$28,0,10*ROW('Sanitation Data'!H17)))</f>
        <v/>
      </c>
      <c r="DF23" s="285" t="str">
        <f ca="true">+IF(OFFSET('Sanitation Data'!$H$29,0,10*ROW('Sanitation Data'!H17))="","",OFFSET('Sanitation Data'!$H$29,0,10*ROW('Sanitation Data'!H17)))</f>
        <v/>
      </c>
      <c r="DG23" s="285" t="str">
        <f ca="true">+IF(OFFSET('Sanitation Data'!$H$30,0,10*ROW('Sanitation Data'!H17))="","",OFFSET('Sanitation Data'!$H$30,0,10*ROW('Sanitation Data'!H17)))</f>
        <v/>
      </c>
      <c r="DH23" s="285" t="str">
        <f ca="true">+IF(OFFSET('Sanitation Data'!$H$31,0,10*ROW('Sanitation Data'!H17))="","",OFFSET('Sanitation Data'!$H$31,0,10*ROW('Sanitation Data'!H17)))</f>
        <v/>
      </c>
      <c r="DI23" s="285" t="str">
        <f ca="true">+IF(OFFSET('Sanitation Data'!$H$32,0,10*ROW('Sanitation Data'!H17))="","",OFFSET('Sanitation Data'!$H$32,0,10*ROW('Sanitation Data'!H17)))</f>
        <v/>
      </c>
      <c r="DJ23" s="285" t="str">
        <f ca="true">+IF(OFFSET('Sanitation Data'!$I$28,0,10*ROW('Sanitation Data'!I17))="","",OFFSET('Sanitation Data'!$I$28,0,10*ROW('Sanitation Data'!I17)))</f>
        <v/>
      </c>
      <c r="DK23" s="285" t="str">
        <f ca="true">+IF(OFFSET('Sanitation Data'!$I$29,0,10*ROW('Sanitation Data'!I17))="","",OFFSET('Sanitation Data'!$I$29,0,10*ROW('Sanitation Data'!I17)))</f>
        <v/>
      </c>
      <c r="DL23" s="285" t="str">
        <f ca="true">+IF(OFFSET('Sanitation Data'!$I$30,0,10*ROW('Sanitation Data'!I17))="","",OFFSET('Sanitation Data'!$I$30,0,10*ROW('Sanitation Data'!I17)))</f>
        <v/>
      </c>
      <c r="DM23" s="285" t="str">
        <f ca="true">+IF(OFFSET('Sanitation Data'!$I$31,0,10*ROW('Sanitation Data'!I17))="","",OFFSET('Sanitation Data'!$I$31,0,10*ROW('Sanitation Data'!I17)))</f>
        <v/>
      </c>
      <c r="DN23" s="285" t="str">
        <f ca="true">+IF(OFFSET('Sanitation Data'!$I$32,0,10*ROW('Sanitation Data'!I17))="","",OFFSET('Sanitation Data'!$I$32,0,10*ROW('Sanitation Data'!I17)))</f>
        <v/>
      </c>
      <c r="DO23" s="285" t="str">
        <f ca="true">+IF(OFFSET('Hygiene Data'!$D$11,0,10*ROW('Hygiene Data'!D17))="","",OFFSET('Hygiene Data'!$D$11,0,10*ROW('Hygiene Data'!D17)))</f>
        <v/>
      </c>
      <c r="DP23" s="285" t="str">
        <f ca="true">+IF(OFFSET('Hygiene Data'!$D$12,0,10*ROW('Hygiene Data'!D17))="","",OFFSET('Hygiene Data'!$D$12,0,10*ROW('Hygiene Data'!D17)))</f>
        <v/>
      </c>
      <c r="DQ23" s="285" t="str">
        <f ca="true">+IF(OFFSET('Hygiene Data'!$D$13,0,10*ROW('Hygiene Data'!D17))="","",OFFSET('Hygiene Data'!$D$13,0,10*ROW('Hygiene Data'!D17)))</f>
        <v/>
      </c>
      <c r="DR23" s="285" t="str">
        <f ca="true">+IF(OFFSET('Hygiene Data'!$E$11,0,10*ROW('Hygiene Data'!E17))="","",OFFSET('Hygiene Data'!$E$11,0,10*ROW('Hygiene Data'!E17)))</f>
        <v/>
      </c>
      <c r="DS23" s="285" t="str">
        <f ca="true">+IF(OFFSET('Hygiene Data'!$E$12,0,10*ROW('Hygiene Data'!E17))="","",OFFSET('Hygiene Data'!$E$12,0,10*ROW('Hygiene Data'!E17)))</f>
        <v/>
      </c>
      <c r="DT23" s="285" t="str">
        <f ca="true">+IF(OFFSET('Hygiene Data'!$E$13,0,10*ROW('Hygiene Data'!E17))="","",OFFSET('Hygiene Data'!$E$13,0,10*ROW('Hygiene Data'!E17)))</f>
        <v/>
      </c>
      <c r="DU23" s="285" t="str">
        <f ca="true">+IF(OFFSET('Hygiene Data'!$F$11,0,10*ROW('Hygiene Data'!F17))="","",OFFSET('Hygiene Data'!$F$11,0,10*ROW('Hygiene Data'!F17)))</f>
        <v/>
      </c>
      <c r="DV23" s="285" t="str">
        <f ca="true">+IF(OFFSET('Hygiene Data'!$F$12,0,10*ROW('Hygiene Data'!F17))="","",OFFSET('Hygiene Data'!$F$12,0,10*ROW('Hygiene Data'!F17)))</f>
        <v/>
      </c>
      <c r="DW23" s="285" t="str">
        <f ca="true">+IF(OFFSET('Hygiene Data'!$F$13,0,10*ROW('Hygiene Data'!F17))="","",OFFSET('Hygiene Data'!$F$13,0,10*ROW('Hygiene Data'!F17)))</f>
        <v/>
      </c>
      <c r="DX23" s="285" t="str">
        <f ca="true">+IF(OFFSET('Hygiene Data'!$G$11,0,10*ROW('Hygiene Data'!G17))="","",OFFSET('Hygiene Data'!$G$11,0,10*ROW('Hygiene Data'!G17)))</f>
        <v/>
      </c>
      <c r="DY23" s="285" t="str">
        <f ca="true">+IF(OFFSET('Hygiene Data'!$G$12,0,10*ROW('Hygiene Data'!G17))="","",OFFSET('Hygiene Data'!$G$12,0,10*ROW('Hygiene Data'!G17)))</f>
        <v/>
      </c>
      <c r="DZ23" s="285" t="str">
        <f ca="true">+IF(OFFSET('Hygiene Data'!$G$13,0,10*ROW('Hygiene Data'!G17))="","",OFFSET('Hygiene Data'!$G$13,0,10*ROW('Hygiene Data'!G17)))</f>
        <v/>
      </c>
      <c r="EA23" s="285" t="str">
        <f ca="true">+IF(OFFSET('Hygiene Data'!$H$11,0,10*ROW('Hygiene Data'!H17))="","",OFFSET('Hygiene Data'!$H$11,0,10*ROW('Hygiene Data'!H17)))</f>
        <v/>
      </c>
      <c r="EB23" s="285" t="str">
        <f ca="true">+IF(OFFSET('Hygiene Data'!$H$12,0,10*ROW('Hygiene Data'!H17))="","",OFFSET('Hygiene Data'!$H$12,0,10*ROW('Hygiene Data'!H17)))</f>
        <v/>
      </c>
      <c r="EC23" s="285" t="str">
        <f ca="true">+IF(OFFSET('Hygiene Data'!$H$13,0,10*ROW('Hygiene Data'!H17))="","",OFFSET('Hygiene Data'!$H$13,0,10*ROW('Hygiene Data'!H17)))</f>
        <v/>
      </c>
      <c r="ED23" s="285" t="str">
        <f ca="true">+IF(OFFSET('Hygiene Data'!$I$11,0,10*ROW('Hygiene Data'!I17))="","",OFFSET('Hygiene Data'!$I$11,0,10*ROW('Hygiene Data'!I17)))</f>
        <v/>
      </c>
      <c r="EE23" s="285" t="str">
        <f ca="true">+IF(OFFSET('Hygiene Data'!$I$12,0,10*ROW('Hygiene Data'!I17))="","",OFFSET('Hygiene Data'!$I$12,0,10*ROW('Hygiene Data'!I17)))</f>
        <v/>
      </c>
      <c r="EF23" s="285"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41"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5"/>
      <c r="BS24" s="285" t="str">
        <f ca="true">+IF(OFFSET('Water Data'!$D$27,0,10*ROW('Water Data'!D18))="","",OFFSET('Water Data'!$D$27,0,10*ROW('Water Data'!D18)))</f>
        <v/>
      </c>
      <c r="BT24" s="285" t="str">
        <f ca="true">+IF(OFFSET('Water Data'!$D$28,0,10*ROW('Water Data'!D18))="","",OFFSET('Water Data'!$D$28,0,10*ROW('Water Data'!D18)))</f>
        <v/>
      </c>
      <c r="BU24" s="285" t="str">
        <f ca="true">+IF(OFFSET('Water Data'!$D$29,0,10*ROW('Water Data'!D18))="","",OFFSET('Water Data'!$D$29,0,10*ROW('Water Data'!D18)))</f>
        <v/>
      </c>
      <c r="BV24" s="285" t="str">
        <f ca="true">+IF(OFFSET('Water Data'!$E$27,0,10*ROW('Water Data'!E18))="","",OFFSET('Water Data'!$E$27,0,10*ROW('Water Data'!E18)))</f>
        <v/>
      </c>
      <c r="BW24" s="285" t="str">
        <f ca="true">+IF(OFFSET('Water Data'!$E$28,0,10*ROW('Water Data'!E18))="","",OFFSET('Water Data'!$E$28,0,10*ROW('Water Data'!E18)))</f>
        <v/>
      </c>
      <c r="BX24" s="285" t="str">
        <f ca="true">+IF(OFFSET('Water Data'!$E$29,0,10*ROW('Water Data'!E18))="","",OFFSET('Water Data'!$E$29,0,10*ROW('Water Data'!E18)))</f>
        <v/>
      </c>
      <c r="BY24" s="285" t="str">
        <f ca="true">+IF(OFFSET('Water Data'!$F$27,0,10*ROW('Water Data'!F18))="","",OFFSET('Water Data'!$F$27,0,10*ROW('Water Data'!F18)))</f>
        <v/>
      </c>
      <c r="BZ24" s="285" t="str">
        <f ca="true">+IF(OFFSET('Water Data'!$F$28,0,10*ROW('Water Data'!F18))="","",OFFSET('Water Data'!$F$28,0,10*ROW('Water Data'!F18)))</f>
        <v/>
      </c>
      <c r="CA24" s="285" t="str">
        <f ca="true">+IF(OFFSET('Water Data'!$F$29,0,10*ROW('Water Data'!F18))="","",OFFSET('Water Data'!$F$29,0,10*ROW('Water Data'!F18)))</f>
        <v/>
      </c>
      <c r="CB24" s="285" t="str">
        <f ca="true">+IF(OFFSET('Water Data'!$G$27,0,10*ROW('Water Data'!G18))="","",OFFSET('Water Data'!$G$27,0,10*ROW('Water Data'!G18)))</f>
        <v/>
      </c>
      <c r="CC24" s="285" t="str">
        <f ca="true">+IF(OFFSET('Water Data'!$G$28,0,10*ROW('Water Data'!G18))="","",OFFSET('Water Data'!$G$28,0,10*ROW('Water Data'!G18)))</f>
        <v/>
      </c>
      <c r="CD24" s="285" t="str">
        <f ca="true">+IF(OFFSET('Water Data'!$G$29,0,10*ROW('Water Data'!G18))="","",OFFSET('Water Data'!$G$29,0,10*ROW('Water Data'!G18)))</f>
        <v/>
      </c>
      <c r="CE24" s="285" t="str">
        <f ca="true">+IF(OFFSET('Water Data'!$H$27,0,10*ROW('Water Data'!H18))="","",OFFSET('Water Data'!$H$27,0,10*ROW('Water Data'!H18)))</f>
        <v/>
      </c>
      <c r="CF24" s="285" t="str">
        <f ca="true">+IF(OFFSET('Water Data'!$H$28,0,10*ROW('Water Data'!H18))="","",OFFSET('Water Data'!$H$28,0,10*ROW('Water Data'!H18)))</f>
        <v/>
      </c>
      <c r="CG24" s="285" t="str">
        <f ca="true">+IF(OFFSET('Water Data'!$H$29,0,10*ROW('Water Data'!H18))="","",OFFSET('Water Data'!$H$29,0,10*ROW('Water Data'!H18)))</f>
        <v/>
      </c>
      <c r="CH24" s="285" t="str">
        <f ca="true">+IF(OFFSET('Water Data'!$I$27,0,10*ROW('Water Data'!I18))="","",OFFSET('Water Data'!$I$27,0,10*ROW('Water Data'!I18)))</f>
        <v/>
      </c>
      <c r="CI24" s="285" t="str">
        <f ca="true">+IF(OFFSET('Water Data'!$I$28,0,10*ROW('Water Data'!I18))="","",OFFSET('Water Data'!$I$28,0,10*ROW('Water Data'!I18)))</f>
        <v/>
      </c>
      <c r="CJ24" s="285" t="str">
        <f ca="true">+IF(OFFSET('Water Data'!$I$29,0,10*ROW('Water Data'!I18))="","",OFFSET('Water Data'!$I$29,0,10*ROW('Water Data'!I18)))</f>
        <v/>
      </c>
      <c r="CK24" s="285" t="str">
        <f ca="true">+IF(OFFSET('Sanitation Data'!$D$28,0,10*ROW('Sanitation Data'!D18))="","",OFFSET('Sanitation Data'!$D$28,0,10*ROW('Sanitation Data'!D18)))</f>
        <v/>
      </c>
      <c r="CL24" s="285" t="str">
        <f ca="true">+IF(OFFSET('Sanitation Data'!$D$29,0,10*ROW('Sanitation Data'!D18))="","",OFFSET('Sanitation Data'!$D$29,0,10*ROW('Sanitation Data'!D18)))</f>
        <v/>
      </c>
      <c r="CM24" s="285" t="str">
        <f ca="true">+IF(OFFSET('Sanitation Data'!$D$30,0,10*ROW('Sanitation Data'!D18))="","",OFFSET('Sanitation Data'!$D$30,0,10*ROW('Sanitation Data'!D18)))</f>
        <v/>
      </c>
      <c r="CN24" s="285" t="str">
        <f ca="true">+IF(OFFSET('Sanitation Data'!$D$31,0,10*ROW('Sanitation Data'!D18))="","",OFFSET('Sanitation Data'!$D$31,0,10*ROW('Sanitation Data'!D18)))</f>
        <v/>
      </c>
      <c r="CO24" s="285" t="str">
        <f ca="true">+IF(OFFSET('Sanitation Data'!$D$32,0,10*ROW('Sanitation Data'!D18))="","",OFFSET('Sanitation Data'!$D$32,0,10*ROW('Sanitation Data'!D18)))</f>
        <v/>
      </c>
      <c r="CP24" s="285" t="str">
        <f ca="true">+IF(OFFSET('Sanitation Data'!$E$28,0,10*ROW('Sanitation Data'!E18))="","",OFFSET('Sanitation Data'!$E$28,0,10*ROW('Sanitation Data'!E18)))</f>
        <v/>
      </c>
      <c r="CQ24" s="285" t="str">
        <f ca="true">+IF(OFFSET('Sanitation Data'!$E$29,0,10*ROW('Sanitation Data'!E18))="","",OFFSET('Sanitation Data'!$E$29,0,10*ROW('Sanitation Data'!E18)))</f>
        <v/>
      </c>
      <c r="CR24" s="285" t="str">
        <f ca="true">+IF(OFFSET('Sanitation Data'!$E$30,0,10*ROW('Sanitation Data'!E18))="","",OFFSET('Sanitation Data'!$E$30,0,10*ROW('Sanitation Data'!E18)))</f>
        <v/>
      </c>
      <c r="CS24" s="285" t="str">
        <f ca="true">+IF(OFFSET('Sanitation Data'!$E$31,0,10*ROW('Sanitation Data'!E18))="","",OFFSET('Sanitation Data'!$E$31,0,10*ROW('Sanitation Data'!E18)))</f>
        <v/>
      </c>
      <c r="CT24" s="285" t="str">
        <f ca="true">+IF(OFFSET('Sanitation Data'!$E$32,0,10*ROW('Sanitation Data'!E18))="","",OFFSET('Sanitation Data'!$E$32,0,10*ROW('Sanitation Data'!E18)))</f>
        <v/>
      </c>
      <c r="CU24" s="285" t="str">
        <f ca="true">+IF(OFFSET('Sanitation Data'!$F$28,0,10*ROW('Sanitation Data'!F18))="","",OFFSET('Sanitation Data'!$F$28,0,10*ROW('Sanitation Data'!F18)))</f>
        <v/>
      </c>
      <c r="CV24" s="285" t="str">
        <f ca="true">+IF(OFFSET('Sanitation Data'!$F$29,0,10*ROW('Sanitation Data'!F18))="","",OFFSET('Sanitation Data'!$F$29,0,10*ROW('Sanitation Data'!F18)))</f>
        <v/>
      </c>
      <c r="CW24" s="285" t="str">
        <f ca="true">+IF(OFFSET('Sanitation Data'!$F$30,0,10*ROW('Sanitation Data'!F18))="","",OFFSET('Sanitation Data'!$F$30,0,10*ROW('Sanitation Data'!F18)))</f>
        <v/>
      </c>
      <c r="CX24" s="285" t="str">
        <f ca="true">+IF(OFFSET('Sanitation Data'!$F$31,0,10*ROW('Sanitation Data'!F18))="","",OFFSET('Sanitation Data'!$F$31,0,10*ROW('Sanitation Data'!F18)))</f>
        <v/>
      </c>
      <c r="CY24" s="285" t="str">
        <f ca="true">+IF(OFFSET('Sanitation Data'!$F$32,0,10*ROW('Sanitation Data'!F18))="","",OFFSET('Sanitation Data'!$F$32,0,10*ROW('Sanitation Data'!F18)))</f>
        <v/>
      </c>
      <c r="CZ24" s="285" t="str">
        <f ca="true">+IF(OFFSET('Sanitation Data'!$G$28,0,10*ROW('Sanitation Data'!G18))="","",OFFSET('Sanitation Data'!$G$28,0,10*ROW('Sanitation Data'!G18)))</f>
        <v/>
      </c>
      <c r="DA24" s="285" t="str">
        <f ca="true">+IF(OFFSET('Sanitation Data'!$G$29,0,10*ROW('Sanitation Data'!G18))="","",OFFSET('Sanitation Data'!$G$29,0,10*ROW('Sanitation Data'!G18)))</f>
        <v/>
      </c>
      <c r="DB24" s="285" t="str">
        <f ca="true">+IF(OFFSET('Sanitation Data'!$G$30,0,10*ROW('Sanitation Data'!G18))="","",OFFSET('Sanitation Data'!$G$30,0,10*ROW('Sanitation Data'!G18)))</f>
        <v/>
      </c>
      <c r="DC24" s="285" t="str">
        <f ca="true">+IF(OFFSET('Sanitation Data'!$G$31,0,10*ROW('Sanitation Data'!G18))="","",OFFSET('Sanitation Data'!$G$31,0,10*ROW('Sanitation Data'!G18)))</f>
        <v/>
      </c>
      <c r="DD24" s="285" t="str">
        <f ca="true">+IF(OFFSET('Sanitation Data'!$G$32,0,10*ROW('Sanitation Data'!G18))="","",OFFSET('Sanitation Data'!$G$32,0,10*ROW('Sanitation Data'!G18)))</f>
        <v/>
      </c>
      <c r="DE24" s="285" t="str">
        <f ca="true">+IF(OFFSET('Sanitation Data'!$H$28,0,10*ROW('Sanitation Data'!H18))="","",OFFSET('Sanitation Data'!$H$28,0,10*ROW('Sanitation Data'!H18)))</f>
        <v/>
      </c>
      <c r="DF24" s="285" t="str">
        <f ca="true">+IF(OFFSET('Sanitation Data'!$H$29,0,10*ROW('Sanitation Data'!H18))="","",OFFSET('Sanitation Data'!$H$29,0,10*ROW('Sanitation Data'!H18)))</f>
        <v/>
      </c>
      <c r="DG24" s="285" t="str">
        <f ca="true">+IF(OFFSET('Sanitation Data'!$H$30,0,10*ROW('Sanitation Data'!H18))="","",OFFSET('Sanitation Data'!$H$30,0,10*ROW('Sanitation Data'!H18)))</f>
        <v/>
      </c>
      <c r="DH24" s="285" t="str">
        <f ca="true">+IF(OFFSET('Sanitation Data'!$H$31,0,10*ROW('Sanitation Data'!H18))="","",OFFSET('Sanitation Data'!$H$31,0,10*ROW('Sanitation Data'!H18)))</f>
        <v/>
      </c>
      <c r="DI24" s="285" t="str">
        <f ca="true">+IF(OFFSET('Sanitation Data'!$H$32,0,10*ROW('Sanitation Data'!H18))="","",OFFSET('Sanitation Data'!$H$32,0,10*ROW('Sanitation Data'!H18)))</f>
        <v/>
      </c>
      <c r="DJ24" s="285" t="str">
        <f ca="true">+IF(OFFSET('Sanitation Data'!$I$28,0,10*ROW('Sanitation Data'!I18))="","",OFFSET('Sanitation Data'!$I$28,0,10*ROW('Sanitation Data'!I18)))</f>
        <v/>
      </c>
      <c r="DK24" s="285" t="str">
        <f ca="true">+IF(OFFSET('Sanitation Data'!$I$29,0,10*ROW('Sanitation Data'!I18))="","",OFFSET('Sanitation Data'!$I$29,0,10*ROW('Sanitation Data'!I18)))</f>
        <v/>
      </c>
      <c r="DL24" s="285" t="str">
        <f ca="true">+IF(OFFSET('Sanitation Data'!$I$30,0,10*ROW('Sanitation Data'!I18))="","",OFFSET('Sanitation Data'!$I$30,0,10*ROW('Sanitation Data'!I18)))</f>
        <v/>
      </c>
      <c r="DM24" s="285" t="str">
        <f ca="true">+IF(OFFSET('Sanitation Data'!$I$31,0,10*ROW('Sanitation Data'!I18))="","",OFFSET('Sanitation Data'!$I$31,0,10*ROW('Sanitation Data'!I18)))</f>
        <v/>
      </c>
      <c r="DN24" s="285" t="str">
        <f ca="true">+IF(OFFSET('Sanitation Data'!$I$32,0,10*ROW('Sanitation Data'!I18))="","",OFFSET('Sanitation Data'!$I$32,0,10*ROW('Sanitation Data'!I18)))</f>
        <v/>
      </c>
      <c r="DO24" s="285" t="str">
        <f ca="true">+IF(OFFSET('Hygiene Data'!$D$11,0,10*ROW('Hygiene Data'!D18))="","",OFFSET('Hygiene Data'!$D$11,0,10*ROW('Hygiene Data'!D18)))</f>
        <v/>
      </c>
      <c r="DP24" s="285" t="str">
        <f ca="true">+IF(OFFSET('Hygiene Data'!$D$12,0,10*ROW('Hygiene Data'!D18))="","",OFFSET('Hygiene Data'!$D$12,0,10*ROW('Hygiene Data'!D18)))</f>
        <v/>
      </c>
      <c r="DQ24" s="285" t="str">
        <f ca="true">+IF(OFFSET('Hygiene Data'!$D$13,0,10*ROW('Hygiene Data'!D18))="","",OFFSET('Hygiene Data'!$D$13,0,10*ROW('Hygiene Data'!D18)))</f>
        <v/>
      </c>
      <c r="DR24" s="285" t="str">
        <f ca="true">+IF(OFFSET('Hygiene Data'!$E$11,0,10*ROW('Hygiene Data'!E18))="","",OFFSET('Hygiene Data'!$E$11,0,10*ROW('Hygiene Data'!E18)))</f>
        <v/>
      </c>
      <c r="DS24" s="285" t="str">
        <f ca="true">+IF(OFFSET('Hygiene Data'!$E$12,0,10*ROW('Hygiene Data'!E18))="","",OFFSET('Hygiene Data'!$E$12,0,10*ROW('Hygiene Data'!E18)))</f>
        <v/>
      </c>
      <c r="DT24" s="285" t="str">
        <f ca="true">+IF(OFFSET('Hygiene Data'!$E$13,0,10*ROW('Hygiene Data'!E18))="","",OFFSET('Hygiene Data'!$E$13,0,10*ROW('Hygiene Data'!E18)))</f>
        <v/>
      </c>
      <c r="DU24" s="285" t="str">
        <f ca="true">+IF(OFFSET('Hygiene Data'!$F$11,0,10*ROW('Hygiene Data'!F18))="","",OFFSET('Hygiene Data'!$F$11,0,10*ROW('Hygiene Data'!F18)))</f>
        <v/>
      </c>
      <c r="DV24" s="285" t="str">
        <f ca="true">+IF(OFFSET('Hygiene Data'!$F$12,0,10*ROW('Hygiene Data'!F18))="","",OFFSET('Hygiene Data'!$F$12,0,10*ROW('Hygiene Data'!F18)))</f>
        <v/>
      </c>
      <c r="DW24" s="285" t="str">
        <f ca="true">+IF(OFFSET('Hygiene Data'!$F$13,0,10*ROW('Hygiene Data'!F18))="","",OFFSET('Hygiene Data'!$F$13,0,10*ROW('Hygiene Data'!F18)))</f>
        <v/>
      </c>
      <c r="DX24" s="285" t="str">
        <f ca="true">+IF(OFFSET('Hygiene Data'!$G$11,0,10*ROW('Hygiene Data'!G18))="","",OFFSET('Hygiene Data'!$G$11,0,10*ROW('Hygiene Data'!G18)))</f>
        <v/>
      </c>
      <c r="DY24" s="285" t="str">
        <f ca="true">+IF(OFFSET('Hygiene Data'!$G$12,0,10*ROW('Hygiene Data'!G18))="","",OFFSET('Hygiene Data'!$G$12,0,10*ROW('Hygiene Data'!G18)))</f>
        <v/>
      </c>
      <c r="DZ24" s="285" t="str">
        <f ca="true">+IF(OFFSET('Hygiene Data'!$G$13,0,10*ROW('Hygiene Data'!G18))="","",OFFSET('Hygiene Data'!$G$13,0,10*ROW('Hygiene Data'!G18)))</f>
        <v/>
      </c>
      <c r="EA24" s="285" t="str">
        <f ca="true">+IF(OFFSET('Hygiene Data'!$H$11,0,10*ROW('Hygiene Data'!H18))="","",OFFSET('Hygiene Data'!$H$11,0,10*ROW('Hygiene Data'!H18)))</f>
        <v/>
      </c>
      <c r="EB24" s="285" t="str">
        <f ca="true">+IF(OFFSET('Hygiene Data'!$H$12,0,10*ROW('Hygiene Data'!H18))="","",OFFSET('Hygiene Data'!$H$12,0,10*ROW('Hygiene Data'!H18)))</f>
        <v/>
      </c>
      <c r="EC24" s="285" t="str">
        <f ca="true">+IF(OFFSET('Hygiene Data'!$H$13,0,10*ROW('Hygiene Data'!H18))="","",OFFSET('Hygiene Data'!$H$13,0,10*ROW('Hygiene Data'!H18)))</f>
        <v/>
      </c>
      <c r="ED24" s="285" t="str">
        <f ca="true">+IF(OFFSET('Hygiene Data'!$I$11,0,10*ROW('Hygiene Data'!I18))="","",OFFSET('Hygiene Data'!$I$11,0,10*ROW('Hygiene Data'!I18)))</f>
        <v/>
      </c>
      <c r="EE24" s="285" t="str">
        <f ca="true">+IF(OFFSET('Hygiene Data'!$I$12,0,10*ROW('Hygiene Data'!I18))="","",OFFSET('Hygiene Data'!$I$12,0,10*ROW('Hygiene Data'!I18)))</f>
        <v/>
      </c>
      <c r="EF24" s="285"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41"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5"/>
      <c r="BS25" s="285" t="str">
        <f ca="true">+IF(OFFSET('Water Data'!$D$27,0,10*ROW('Water Data'!D19))="","",OFFSET('Water Data'!$D$27,0,10*ROW('Water Data'!D19)))</f>
        <v/>
      </c>
      <c r="BT25" s="285" t="str">
        <f ca="true">+IF(OFFSET('Water Data'!$D$28,0,10*ROW('Water Data'!D19))="","",OFFSET('Water Data'!$D$28,0,10*ROW('Water Data'!D19)))</f>
        <v/>
      </c>
      <c r="BU25" s="285" t="str">
        <f ca="true">+IF(OFFSET('Water Data'!$D$29,0,10*ROW('Water Data'!D19))="","",OFFSET('Water Data'!$D$29,0,10*ROW('Water Data'!D19)))</f>
        <v/>
      </c>
      <c r="BV25" s="285" t="str">
        <f ca="true">+IF(OFFSET('Water Data'!$E$27,0,10*ROW('Water Data'!E19))="","",OFFSET('Water Data'!$E$27,0,10*ROW('Water Data'!E19)))</f>
        <v/>
      </c>
      <c r="BW25" s="285" t="str">
        <f ca="true">+IF(OFFSET('Water Data'!$E$28,0,10*ROW('Water Data'!E19))="","",OFFSET('Water Data'!$E$28,0,10*ROW('Water Data'!E19)))</f>
        <v/>
      </c>
      <c r="BX25" s="285" t="str">
        <f ca="true">+IF(OFFSET('Water Data'!$E$29,0,10*ROW('Water Data'!E19))="","",OFFSET('Water Data'!$E$29,0,10*ROW('Water Data'!E19)))</f>
        <v/>
      </c>
      <c r="BY25" s="285" t="str">
        <f ca="true">+IF(OFFSET('Water Data'!$F$27,0,10*ROW('Water Data'!F19))="","",OFFSET('Water Data'!$F$27,0,10*ROW('Water Data'!F19)))</f>
        <v/>
      </c>
      <c r="BZ25" s="285" t="str">
        <f ca="true">+IF(OFFSET('Water Data'!$F$28,0,10*ROW('Water Data'!F19))="","",OFFSET('Water Data'!$F$28,0,10*ROW('Water Data'!F19)))</f>
        <v/>
      </c>
      <c r="CA25" s="285" t="str">
        <f ca="true">+IF(OFFSET('Water Data'!$F$29,0,10*ROW('Water Data'!F19))="","",OFFSET('Water Data'!$F$29,0,10*ROW('Water Data'!F19)))</f>
        <v/>
      </c>
      <c r="CB25" s="285" t="str">
        <f ca="true">+IF(OFFSET('Water Data'!$G$27,0,10*ROW('Water Data'!G19))="","",OFFSET('Water Data'!$G$27,0,10*ROW('Water Data'!G19)))</f>
        <v/>
      </c>
      <c r="CC25" s="285" t="str">
        <f ca="true">+IF(OFFSET('Water Data'!$G$28,0,10*ROW('Water Data'!G19))="","",OFFSET('Water Data'!$G$28,0,10*ROW('Water Data'!G19)))</f>
        <v/>
      </c>
      <c r="CD25" s="285" t="str">
        <f ca="true">+IF(OFFSET('Water Data'!$G$29,0,10*ROW('Water Data'!G19))="","",OFFSET('Water Data'!$G$29,0,10*ROW('Water Data'!G19)))</f>
        <v/>
      </c>
      <c r="CE25" s="285" t="str">
        <f ca="true">+IF(OFFSET('Water Data'!$H$27,0,10*ROW('Water Data'!H19))="","",OFFSET('Water Data'!$H$27,0,10*ROW('Water Data'!H19)))</f>
        <v/>
      </c>
      <c r="CF25" s="285" t="str">
        <f ca="true">+IF(OFFSET('Water Data'!$H$28,0,10*ROW('Water Data'!H19))="","",OFFSET('Water Data'!$H$28,0,10*ROW('Water Data'!H19)))</f>
        <v/>
      </c>
      <c r="CG25" s="285" t="str">
        <f ca="true">+IF(OFFSET('Water Data'!$H$29,0,10*ROW('Water Data'!H19))="","",OFFSET('Water Data'!$H$29,0,10*ROW('Water Data'!H19)))</f>
        <v/>
      </c>
      <c r="CH25" s="285" t="str">
        <f ca="true">+IF(OFFSET('Water Data'!$I$27,0,10*ROW('Water Data'!I19))="","",OFFSET('Water Data'!$I$27,0,10*ROW('Water Data'!I19)))</f>
        <v/>
      </c>
      <c r="CI25" s="285" t="str">
        <f ca="true">+IF(OFFSET('Water Data'!$I$28,0,10*ROW('Water Data'!I19))="","",OFFSET('Water Data'!$I$28,0,10*ROW('Water Data'!I19)))</f>
        <v/>
      </c>
      <c r="CJ25" s="285" t="str">
        <f ca="true">+IF(OFFSET('Water Data'!$I$29,0,10*ROW('Water Data'!I19))="","",OFFSET('Water Data'!$I$29,0,10*ROW('Water Data'!I19)))</f>
        <v/>
      </c>
      <c r="CK25" s="285" t="str">
        <f ca="true">+IF(OFFSET('Sanitation Data'!$D$28,0,10*ROW('Sanitation Data'!D19))="","",OFFSET('Sanitation Data'!$D$28,0,10*ROW('Sanitation Data'!D19)))</f>
        <v/>
      </c>
      <c r="CL25" s="285" t="str">
        <f ca="true">+IF(OFFSET('Sanitation Data'!$D$29,0,10*ROW('Sanitation Data'!D19))="","",OFFSET('Sanitation Data'!$D$29,0,10*ROW('Sanitation Data'!D19)))</f>
        <v/>
      </c>
      <c r="CM25" s="285" t="str">
        <f ca="true">+IF(OFFSET('Sanitation Data'!$D$30,0,10*ROW('Sanitation Data'!D19))="","",OFFSET('Sanitation Data'!$D$30,0,10*ROW('Sanitation Data'!D19)))</f>
        <v/>
      </c>
      <c r="CN25" s="285" t="str">
        <f ca="true">+IF(OFFSET('Sanitation Data'!$D$31,0,10*ROW('Sanitation Data'!D19))="","",OFFSET('Sanitation Data'!$D$31,0,10*ROW('Sanitation Data'!D19)))</f>
        <v/>
      </c>
      <c r="CO25" s="285" t="str">
        <f ca="true">+IF(OFFSET('Sanitation Data'!$D$32,0,10*ROW('Sanitation Data'!D19))="","",OFFSET('Sanitation Data'!$D$32,0,10*ROW('Sanitation Data'!D19)))</f>
        <v/>
      </c>
      <c r="CP25" s="285" t="str">
        <f ca="true">+IF(OFFSET('Sanitation Data'!$E$28,0,10*ROW('Sanitation Data'!E19))="","",OFFSET('Sanitation Data'!$E$28,0,10*ROW('Sanitation Data'!E19)))</f>
        <v/>
      </c>
      <c r="CQ25" s="285" t="str">
        <f ca="true">+IF(OFFSET('Sanitation Data'!$E$29,0,10*ROW('Sanitation Data'!E19))="","",OFFSET('Sanitation Data'!$E$29,0,10*ROW('Sanitation Data'!E19)))</f>
        <v/>
      </c>
      <c r="CR25" s="285" t="str">
        <f ca="true">+IF(OFFSET('Sanitation Data'!$E$30,0,10*ROW('Sanitation Data'!E19))="","",OFFSET('Sanitation Data'!$E$30,0,10*ROW('Sanitation Data'!E19)))</f>
        <v/>
      </c>
      <c r="CS25" s="285" t="str">
        <f ca="true">+IF(OFFSET('Sanitation Data'!$E$31,0,10*ROW('Sanitation Data'!E19))="","",OFFSET('Sanitation Data'!$E$31,0,10*ROW('Sanitation Data'!E19)))</f>
        <v/>
      </c>
      <c r="CT25" s="285" t="str">
        <f ca="true">+IF(OFFSET('Sanitation Data'!$E$32,0,10*ROW('Sanitation Data'!E19))="","",OFFSET('Sanitation Data'!$E$32,0,10*ROW('Sanitation Data'!E19)))</f>
        <v/>
      </c>
      <c r="CU25" s="285" t="str">
        <f ca="true">+IF(OFFSET('Sanitation Data'!$F$28,0,10*ROW('Sanitation Data'!F19))="","",OFFSET('Sanitation Data'!$F$28,0,10*ROW('Sanitation Data'!F19)))</f>
        <v/>
      </c>
      <c r="CV25" s="285" t="str">
        <f ca="true">+IF(OFFSET('Sanitation Data'!$F$29,0,10*ROW('Sanitation Data'!F19))="","",OFFSET('Sanitation Data'!$F$29,0,10*ROW('Sanitation Data'!F19)))</f>
        <v/>
      </c>
      <c r="CW25" s="285" t="str">
        <f ca="true">+IF(OFFSET('Sanitation Data'!$F$30,0,10*ROW('Sanitation Data'!F19))="","",OFFSET('Sanitation Data'!$F$30,0,10*ROW('Sanitation Data'!F19)))</f>
        <v/>
      </c>
      <c r="CX25" s="285" t="str">
        <f ca="true">+IF(OFFSET('Sanitation Data'!$F$31,0,10*ROW('Sanitation Data'!F19))="","",OFFSET('Sanitation Data'!$F$31,0,10*ROW('Sanitation Data'!F19)))</f>
        <v/>
      </c>
      <c r="CY25" s="285" t="str">
        <f ca="true">+IF(OFFSET('Sanitation Data'!$F$32,0,10*ROW('Sanitation Data'!F19))="","",OFFSET('Sanitation Data'!$F$32,0,10*ROW('Sanitation Data'!F19)))</f>
        <v/>
      </c>
      <c r="CZ25" s="285" t="str">
        <f ca="true">+IF(OFFSET('Sanitation Data'!$G$28,0,10*ROW('Sanitation Data'!G19))="","",OFFSET('Sanitation Data'!$G$28,0,10*ROW('Sanitation Data'!G19)))</f>
        <v/>
      </c>
      <c r="DA25" s="285" t="str">
        <f ca="true">+IF(OFFSET('Sanitation Data'!$G$29,0,10*ROW('Sanitation Data'!G19))="","",OFFSET('Sanitation Data'!$G$29,0,10*ROW('Sanitation Data'!G19)))</f>
        <v/>
      </c>
      <c r="DB25" s="285" t="str">
        <f ca="true">+IF(OFFSET('Sanitation Data'!$G$30,0,10*ROW('Sanitation Data'!G19))="","",OFFSET('Sanitation Data'!$G$30,0,10*ROW('Sanitation Data'!G19)))</f>
        <v/>
      </c>
      <c r="DC25" s="285" t="str">
        <f ca="true">+IF(OFFSET('Sanitation Data'!$G$31,0,10*ROW('Sanitation Data'!G19))="","",OFFSET('Sanitation Data'!$G$31,0,10*ROW('Sanitation Data'!G19)))</f>
        <v/>
      </c>
      <c r="DD25" s="285" t="str">
        <f ca="true">+IF(OFFSET('Sanitation Data'!$G$32,0,10*ROW('Sanitation Data'!G19))="","",OFFSET('Sanitation Data'!$G$32,0,10*ROW('Sanitation Data'!G19)))</f>
        <v/>
      </c>
      <c r="DE25" s="285" t="str">
        <f ca="true">+IF(OFFSET('Sanitation Data'!$H$28,0,10*ROW('Sanitation Data'!H19))="","",OFFSET('Sanitation Data'!$H$28,0,10*ROW('Sanitation Data'!H19)))</f>
        <v/>
      </c>
      <c r="DF25" s="285" t="str">
        <f ca="true">+IF(OFFSET('Sanitation Data'!$H$29,0,10*ROW('Sanitation Data'!H19))="","",OFFSET('Sanitation Data'!$H$29,0,10*ROW('Sanitation Data'!H19)))</f>
        <v/>
      </c>
      <c r="DG25" s="285" t="str">
        <f ca="true">+IF(OFFSET('Sanitation Data'!$H$30,0,10*ROW('Sanitation Data'!H19))="","",OFFSET('Sanitation Data'!$H$30,0,10*ROW('Sanitation Data'!H19)))</f>
        <v/>
      </c>
      <c r="DH25" s="285" t="str">
        <f ca="true">+IF(OFFSET('Sanitation Data'!$H$31,0,10*ROW('Sanitation Data'!H19))="","",OFFSET('Sanitation Data'!$H$31,0,10*ROW('Sanitation Data'!H19)))</f>
        <v/>
      </c>
      <c r="DI25" s="285" t="str">
        <f ca="true">+IF(OFFSET('Sanitation Data'!$H$32,0,10*ROW('Sanitation Data'!H19))="","",OFFSET('Sanitation Data'!$H$32,0,10*ROW('Sanitation Data'!H19)))</f>
        <v/>
      </c>
      <c r="DJ25" s="285" t="str">
        <f ca="true">+IF(OFFSET('Sanitation Data'!$I$28,0,10*ROW('Sanitation Data'!I19))="","",OFFSET('Sanitation Data'!$I$28,0,10*ROW('Sanitation Data'!I19)))</f>
        <v/>
      </c>
      <c r="DK25" s="285" t="str">
        <f ca="true">+IF(OFFSET('Sanitation Data'!$I$29,0,10*ROW('Sanitation Data'!I19))="","",OFFSET('Sanitation Data'!$I$29,0,10*ROW('Sanitation Data'!I19)))</f>
        <v/>
      </c>
      <c r="DL25" s="285" t="str">
        <f ca="true">+IF(OFFSET('Sanitation Data'!$I$30,0,10*ROW('Sanitation Data'!I19))="","",OFFSET('Sanitation Data'!$I$30,0,10*ROW('Sanitation Data'!I19)))</f>
        <v/>
      </c>
      <c r="DM25" s="285" t="str">
        <f ca="true">+IF(OFFSET('Sanitation Data'!$I$31,0,10*ROW('Sanitation Data'!I19))="","",OFFSET('Sanitation Data'!$I$31,0,10*ROW('Sanitation Data'!I19)))</f>
        <v/>
      </c>
      <c r="DN25" s="285" t="str">
        <f ca="true">+IF(OFFSET('Sanitation Data'!$I$32,0,10*ROW('Sanitation Data'!I19))="","",OFFSET('Sanitation Data'!$I$32,0,10*ROW('Sanitation Data'!I19)))</f>
        <v/>
      </c>
      <c r="DO25" s="285" t="str">
        <f ca="true">+IF(OFFSET('Hygiene Data'!$D$11,0,10*ROW('Hygiene Data'!D19))="","",OFFSET('Hygiene Data'!$D$11,0,10*ROW('Hygiene Data'!D19)))</f>
        <v/>
      </c>
      <c r="DP25" s="285" t="str">
        <f ca="true">+IF(OFFSET('Hygiene Data'!$D$12,0,10*ROW('Hygiene Data'!D19))="","",OFFSET('Hygiene Data'!$D$12,0,10*ROW('Hygiene Data'!D19)))</f>
        <v/>
      </c>
      <c r="DQ25" s="285" t="str">
        <f ca="true">+IF(OFFSET('Hygiene Data'!$D$13,0,10*ROW('Hygiene Data'!D19))="","",OFFSET('Hygiene Data'!$D$13,0,10*ROW('Hygiene Data'!D19)))</f>
        <v/>
      </c>
      <c r="DR25" s="285" t="str">
        <f ca="true">+IF(OFFSET('Hygiene Data'!$E$11,0,10*ROW('Hygiene Data'!E19))="","",OFFSET('Hygiene Data'!$E$11,0,10*ROW('Hygiene Data'!E19)))</f>
        <v/>
      </c>
      <c r="DS25" s="285" t="str">
        <f ca="true">+IF(OFFSET('Hygiene Data'!$E$12,0,10*ROW('Hygiene Data'!E19))="","",OFFSET('Hygiene Data'!$E$12,0,10*ROW('Hygiene Data'!E19)))</f>
        <v/>
      </c>
      <c r="DT25" s="285" t="str">
        <f ca="true">+IF(OFFSET('Hygiene Data'!$E$13,0,10*ROW('Hygiene Data'!E19))="","",OFFSET('Hygiene Data'!$E$13,0,10*ROW('Hygiene Data'!E19)))</f>
        <v/>
      </c>
      <c r="DU25" s="285" t="str">
        <f ca="true">+IF(OFFSET('Hygiene Data'!$F$11,0,10*ROW('Hygiene Data'!F19))="","",OFFSET('Hygiene Data'!$F$11,0,10*ROW('Hygiene Data'!F19)))</f>
        <v/>
      </c>
      <c r="DV25" s="285" t="str">
        <f ca="true">+IF(OFFSET('Hygiene Data'!$F$12,0,10*ROW('Hygiene Data'!F19))="","",OFFSET('Hygiene Data'!$F$12,0,10*ROW('Hygiene Data'!F19)))</f>
        <v/>
      </c>
      <c r="DW25" s="285" t="str">
        <f ca="true">+IF(OFFSET('Hygiene Data'!$F$13,0,10*ROW('Hygiene Data'!F19))="","",OFFSET('Hygiene Data'!$F$13,0,10*ROW('Hygiene Data'!F19)))</f>
        <v/>
      </c>
      <c r="DX25" s="285" t="str">
        <f ca="true">+IF(OFFSET('Hygiene Data'!$G$11,0,10*ROW('Hygiene Data'!G19))="","",OFFSET('Hygiene Data'!$G$11,0,10*ROW('Hygiene Data'!G19)))</f>
        <v/>
      </c>
      <c r="DY25" s="285" t="str">
        <f ca="true">+IF(OFFSET('Hygiene Data'!$G$12,0,10*ROW('Hygiene Data'!G19))="","",OFFSET('Hygiene Data'!$G$12,0,10*ROW('Hygiene Data'!G19)))</f>
        <v/>
      </c>
      <c r="DZ25" s="285" t="str">
        <f ca="true">+IF(OFFSET('Hygiene Data'!$G$13,0,10*ROW('Hygiene Data'!G19))="","",OFFSET('Hygiene Data'!$G$13,0,10*ROW('Hygiene Data'!G19)))</f>
        <v/>
      </c>
      <c r="EA25" s="285" t="str">
        <f ca="true">+IF(OFFSET('Hygiene Data'!$H$11,0,10*ROW('Hygiene Data'!H19))="","",OFFSET('Hygiene Data'!$H$11,0,10*ROW('Hygiene Data'!H19)))</f>
        <v/>
      </c>
      <c r="EB25" s="285" t="str">
        <f ca="true">+IF(OFFSET('Hygiene Data'!$H$12,0,10*ROW('Hygiene Data'!H19))="","",OFFSET('Hygiene Data'!$H$12,0,10*ROW('Hygiene Data'!H19)))</f>
        <v/>
      </c>
      <c r="EC25" s="285" t="str">
        <f ca="true">+IF(OFFSET('Hygiene Data'!$H$13,0,10*ROW('Hygiene Data'!H19))="","",OFFSET('Hygiene Data'!$H$13,0,10*ROW('Hygiene Data'!H19)))</f>
        <v/>
      </c>
      <c r="ED25" s="285" t="str">
        <f ca="true">+IF(OFFSET('Hygiene Data'!$I$11,0,10*ROW('Hygiene Data'!I19))="","",OFFSET('Hygiene Data'!$I$11,0,10*ROW('Hygiene Data'!I19)))</f>
        <v/>
      </c>
      <c r="EE25" s="285" t="str">
        <f ca="true">+IF(OFFSET('Hygiene Data'!$I$12,0,10*ROW('Hygiene Data'!I19))="","",OFFSET('Hygiene Data'!$I$12,0,10*ROW('Hygiene Data'!I19)))</f>
        <v/>
      </c>
      <c r="EF25" s="285"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41"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5"/>
      <c r="BS26" s="285" t="str">
        <f ca="true">+IF(OFFSET('Water Data'!$D$27,0,10*ROW('Water Data'!D20))="","",OFFSET('Water Data'!$D$27,0,10*ROW('Water Data'!D20)))</f>
        <v/>
      </c>
      <c r="BT26" s="285" t="str">
        <f ca="true">+IF(OFFSET('Water Data'!$D$28,0,10*ROW('Water Data'!D20))="","",OFFSET('Water Data'!$D$28,0,10*ROW('Water Data'!D20)))</f>
        <v/>
      </c>
      <c r="BU26" s="285" t="str">
        <f ca="true">+IF(OFFSET('Water Data'!$D$29,0,10*ROW('Water Data'!D20))="","",OFFSET('Water Data'!$D$29,0,10*ROW('Water Data'!D20)))</f>
        <v/>
      </c>
      <c r="BV26" s="285" t="str">
        <f ca="true">+IF(OFFSET('Water Data'!$E$27,0,10*ROW('Water Data'!E20))="","",OFFSET('Water Data'!$E$27,0,10*ROW('Water Data'!E20)))</f>
        <v/>
      </c>
      <c r="BW26" s="285" t="str">
        <f ca="true">+IF(OFFSET('Water Data'!$E$28,0,10*ROW('Water Data'!E20))="","",OFFSET('Water Data'!$E$28,0,10*ROW('Water Data'!E20)))</f>
        <v/>
      </c>
      <c r="BX26" s="285" t="str">
        <f ca="true">+IF(OFFSET('Water Data'!$E$29,0,10*ROW('Water Data'!E20))="","",OFFSET('Water Data'!$E$29,0,10*ROW('Water Data'!E20)))</f>
        <v/>
      </c>
      <c r="BY26" s="285" t="str">
        <f ca="true">+IF(OFFSET('Water Data'!$F$27,0,10*ROW('Water Data'!F20))="","",OFFSET('Water Data'!$F$27,0,10*ROW('Water Data'!F20)))</f>
        <v/>
      </c>
      <c r="BZ26" s="285" t="str">
        <f ca="true">+IF(OFFSET('Water Data'!$F$28,0,10*ROW('Water Data'!F20))="","",OFFSET('Water Data'!$F$28,0,10*ROW('Water Data'!F20)))</f>
        <v/>
      </c>
      <c r="CA26" s="285" t="str">
        <f ca="true">+IF(OFFSET('Water Data'!$F$29,0,10*ROW('Water Data'!F20))="","",OFFSET('Water Data'!$F$29,0,10*ROW('Water Data'!F20)))</f>
        <v/>
      </c>
      <c r="CB26" s="285" t="str">
        <f ca="true">+IF(OFFSET('Water Data'!$G$27,0,10*ROW('Water Data'!G20))="","",OFFSET('Water Data'!$G$27,0,10*ROW('Water Data'!G20)))</f>
        <v/>
      </c>
      <c r="CC26" s="285" t="str">
        <f ca="true">+IF(OFFSET('Water Data'!$G$28,0,10*ROW('Water Data'!G20))="","",OFFSET('Water Data'!$G$28,0,10*ROW('Water Data'!G20)))</f>
        <v/>
      </c>
      <c r="CD26" s="285" t="str">
        <f ca="true">+IF(OFFSET('Water Data'!$G$29,0,10*ROW('Water Data'!G20))="","",OFFSET('Water Data'!$G$29,0,10*ROW('Water Data'!G20)))</f>
        <v/>
      </c>
      <c r="CE26" s="285" t="str">
        <f ca="true">+IF(OFFSET('Water Data'!$H$27,0,10*ROW('Water Data'!H20))="","",OFFSET('Water Data'!$H$27,0,10*ROW('Water Data'!H20)))</f>
        <v/>
      </c>
      <c r="CF26" s="285" t="str">
        <f ca="true">+IF(OFFSET('Water Data'!$H$28,0,10*ROW('Water Data'!H20))="","",OFFSET('Water Data'!$H$28,0,10*ROW('Water Data'!H20)))</f>
        <v/>
      </c>
      <c r="CG26" s="285" t="str">
        <f ca="true">+IF(OFFSET('Water Data'!$H$29,0,10*ROW('Water Data'!H20))="","",OFFSET('Water Data'!$H$29,0,10*ROW('Water Data'!H20)))</f>
        <v/>
      </c>
      <c r="CH26" s="285" t="str">
        <f ca="true">+IF(OFFSET('Water Data'!$I$27,0,10*ROW('Water Data'!I20))="","",OFFSET('Water Data'!$I$27,0,10*ROW('Water Data'!I20)))</f>
        <v/>
      </c>
      <c r="CI26" s="285" t="str">
        <f ca="true">+IF(OFFSET('Water Data'!$I$28,0,10*ROW('Water Data'!I20))="","",OFFSET('Water Data'!$I$28,0,10*ROW('Water Data'!I20)))</f>
        <v/>
      </c>
      <c r="CJ26" s="285" t="str">
        <f ca="true">+IF(OFFSET('Water Data'!$I$29,0,10*ROW('Water Data'!I20))="","",OFFSET('Water Data'!$I$29,0,10*ROW('Water Data'!I20)))</f>
        <v/>
      </c>
      <c r="CK26" s="285" t="str">
        <f ca="true">+IF(OFFSET('Sanitation Data'!$D$28,0,10*ROW('Sanitation Data'!D20))="","",OFFSET('Sanitation Data'!$D$28,0,10*ROW('Sanitation Data'!D20)))</f>
        <v/>
      </c>
      <c r="CL26" s="285" t="str">
        <f ca="true">+IF(OFFSET('Sanitation Data'!$D$29,0,10*ROW('Sanitation Data'!D20))="","",OFFSET('Sanitation Data'!$D$29,0,10*ROW('Sanitation Data'!D20)))</f>
        <v/>
      </c>
      <c r="CM26" s="285" t="str">
        <f ca="true">+IF(OFFSET('Sanitation Data'!$D$30,0,10*ROW('Sanitation Data'!D20))="","",OFFSET('Sanitation Data'!$D$30,0,10*ROW('Sanitation Data'!D20)))</f>
        <v/>
      </c>
      <c r="CN26" s="285" t="str">
        <f ca="true">+IF(OFFSET('Sanitation Data'!$D$31,0,10*ROW('Sanitation Data'!D20))="","",OFFSET('Sanitation Data'!$D$31,0,10*ROW('Sanitation Data'!D20)))</f>
        <v/>
      </c>
      <c r="CO26" s="285" t="str">
        <f ca="true">+IF(OFFSET('Sanitation Data'!$D$32,0,10*ROW('Sanitation Data'!D20))="","",OFFSET('Sanitation Data'!$D$32,0,10*ROW('Sanitation Data'!D20)))</f>
        <v/>
      </c>
      <c r="CP26" s="285" t="str">
        <f ca="true">+IF(OFFSET('Sanitation Data'!$E$28,0,10*ROW('Sanitation Data'!E20))="","",OFFSET('Sanitation Data'!$E$28,0,10*ROW('Sanitation Data'!E20)))</f>
        <v/>
      </c>
      <c r="CQ26" s="285" t="str">
        <f ca="true">+IF(OFFSET('Sanitation Data'!$E$29,0,10*ROW('Sanitation Data'!E20))="","",OFFSET('Sanitation Data'!$E$29,0,10*ROW('Sanitation Data'!E20)))</f>
        <v/>
      </c>
      <c r="CR26" s="285" t="str">
        <f ca="true">+IF(OFFSET('Sanitation Data'!$E$30,0,10*ROW('Sanitation Data'!E20))="","",OFFSET('Sanitation Data'!$E$30,0,10*ROW('Sanitation Data'!E20)))</f>
        <v/>
      </c>
      <c r="CS26" s="285" t="str">
        <f ca="true">+IF(OFFSET('Sanitation Data'!$E$31,0,10*ROW('Sanitation Data'!E20))="","",OFFSET('Sanitation Data'!$E$31,0,10*ROW('Sanitation Data'!E20)))</f>
        <v/>
      </c>
      <c r="CT26" s="285" t="str">
        <f ca="true">+IF(OFFSET('Sanitation Data'!$E$32,0,10*ROW('Sanitation Data'!E20))="","",OFFSET('Sanitation Data'!$E$32,0,10*ROW('Sanitation Data'!E20)))</f>
        <v/>
      </c>
      <c r="CU26" s="285" t="str">
        <f ca="true">+IF(OFFSET('Sanitation Data'!$F$28,0,10*ROW('Sanitation Data'!F20))="","",OFFSET('Sanitation Data'!$F$28,0,10*ROW('Sanitation Data'!F20)))</f>
        <v/>
      </c>
      <c r="CV26" s="285" t="str">
        <f ca="true">+IF(OFFSET('Sanitation Data'!$F$29,0,10*ROW('Sanitation Data'!F20))="","",OFFSET('Sanitation Data'!$F$29,0,10*ROW('Sanitation Data'!F20)))</f>
        <v/>
      </c>
      <c r="CW26" s="285" t="str">
        <f ca="true">+IF(OFFSET('Sanitation Data'!$F$30,0,10*ROW('Sanitation Data'!F20))="","",OFFSET('Sanitation Data'!$F$30,0,10*ROW('Sanitation Data'!F20)))</f>
        <v/>
      </c>
      <c r="CX26" s="285" t="str">
        <f ca="true">+IF(OFFSET('Sanitation Data'!$F$31,0,10*ROW('Sanitation Data'!F20))="","",OFFSET('Sanitation Data'!$F$31,0,10*ROW('Sanitation Data'!F20)))</f>
        <v/>
      </c>
      <c r="CY26" s="285" t="str">
        <f ca="true">+IF(OFFSET('Sanitation Data'!$F$32,0,10*ROW('Sanitation Data'!F20))="","",OFFSET('Sanitation Data'!$F$32,0,10*ROW('Sanitation Data'!F20)))</f>
        <v/>
      </c>
      <c r="CZ26" s="285" t="str">
        <f ca="true">+IF(OFFSET('Sanitation Data'!$G$28,0,10*ROW('Sanitation Data'!G20))="","",OFFSET('Sanitation Data'!$G$28,0,10*ROW('Sanitation Data'!G20)))</f>
        <v/>
      </c>
      <c r="DA26" s="285" t="str">
        <f ca="true">+IF(OFFSET('Sanitation Data'!$G$29,0,10*ROW('Sanitation Data'!G20))="","",OFFSET('Sanitation Data'!$G$29,0,10*ROW('Sanitation Data'!G20)))</f>
        <v/>
      </c>
      <c r="DB26" s="285" t="str">
        <f ca="true">+IF(OFFSET('Sanitation Data'!$G$30,0,10*ROW('Sanitation Data'!G20))="","",OFFSET('Sanitation Data'!$G$30,0,10*ROW('Sanitation Data'!G20)))</f>
        <v/>
      </c>
      <c r="DC26" s="285" t="str">
        <f ca="true">+IF(OFFSET('Sanitation Data'!$G$31,0,10*ROW('Sanitation Data'!G20))="","",OFFSET('Sanitation Data'!$G$31,0,10*ROW('Sanitation Data'!G20)))</f>
        <v/>
      </c>
      <c r="DD26" s="285" t="str">
        <f ca="true">+IF(OFFSET('Sanitation Data'!$G$32,0,10*ROW('Sanitation Data'!G20))="","",OFFSET('Sanitation Data'!$G$32,0,10*ROW('Sanitation Data'!G20)))</f>
        <v/>
      </c>
      <c r="DE26" s="285" t="str">
        <f ca="true">+IF(OFFSET('Sanitation Data'!$H$28,0,10*ROW('Sanitation Data'!H20))="","",OFFSET('Sanitation Data'!$H$28,0,10*ROW('Sanitation Data'!H20)))</f>
        <v/>
      </c>
      <c r="DF26" s="285" t="str">
        <f ca="true">+IF(OFFSET('Sanitation Data'!$H$29,0,10*ROW('Sanitation Data'!H20))="","",OFFSET('Sanitation Data'!$H$29,0,10*ROW('Sanitation Data'!H20)))</f>
        <v/>
      </c>
      <c r="DG26" s="285" t="str">
        <f ca="true">+IF(OFFSET('Sanitation Data'!$H$30,0,10*ROW('Sanitation Data'!H20))="","",OFFSET('Sanitation Data'!$H$30,0,10*ROW('Sanitation Data'!H20)))</f>
        <v/>
      </c>
      <c r="DH26" s="285" t="str">
        <f ca="true">+IF(OFFSET('Sanitation Data'!$H$31,0,10*ROW('Sanitation Data'!H20))="","",OFFSET('Sanitation Data'!$H$31,0,10*ROW('Sanitation Data'!H20)))</f>
        <v/>
      </c>
      <c r="DI26" s="285" t="str">
        <f ca="true">+IF(OFFSET('Sanitation Data'!$H$32,0,10*ROW('Sanitation Data'!H20))="","",OFFSET('Sanitation Data'!$H$32,0,10*ROW('Sanitation Data'!H20)))</f>
        <v/>
      </c>
      <c r="DJ26" s="285" t="str">
        <f ca="true">+IF(OFFSET('Sanitation Data'!$I$28,0,10*ROW('Sanitation Data'!I20))="","",OFFSET('Sanitation Data'!$I$28,0,10*ROW('Sanitation Data'!I20)))</f>
        <v/>
      </c>
      <c r="DK26" s="285" t="str">
        <f ca="true">+IF(OFFSET('Sanitation Data'!$I$29,0,10*ROW('Sanitation Data'!I20))="","",OFFSET('Sanitation Data'!$I$29,0,10*ROW('Sanitation Data'!I20)))</f>
        <v/>
      </c>
      <c r="DL26" s="285" t="str">
        <f ca="true">+IF(OFFSET('Sanitation Data'!$I$30,0,10*ROW('Sanitation Data'!I20))="","",OFFSET('Sanitation Data'!$I$30,0,10*ROW('Sanitation Data'!I20)))</f>
        <v/>
      </c>
      <c r="DM26" s="285" t="str">
        <f ca="true">+IF(OFFSET('Sanitation Data'!$I$31,0,10*ROW('Sanitation Data'!I20))="","",OFFSET('Sanitation Data'!$I$31,0,10*ROW('Sanitation Data'!I20)))</f>
        <v/>
      </c>
      <c r="DN26" s="285" t="str">
        <f ca="true">+IF(OFFSET('Sanitation Data'!$I$32,0,10*ROW('Sanitation Data'!I20))="","",OFFSET('Sanitation Data'!$I$32,0,10*ROW('Sanitation Data'!I20)))</f>
        <v/>
      </c>
      <c r="DO26" s="285" t="str">
        <f ca="true">+IF(OFFSET('Hygiene Data'!$D$11,0,10*ROW('Hygiene Data'!D20))="","",OFFSET('Hygiene Data'!$D$11,0,10*ROW('Hygiene Data'!D20)))</f>
        <v/>
      </c>
      <c r="DP26" s="285" t="str">
        <f ca="true">+IF(OFFSET('Hygiene Data'!$D$12,0,10*ROW('Hygiene Data'!D20))="","",OFFSET('Hygiene Data'!$D$12,0,10*ROW('Hygiene Data'!D20)))</f>
        <v/>
      </c>
      <c r="DQ26" s="285" t="str">
        <f ca="true">+IF(OFFSET('Hygiene Data'!$D$13,0,10*ROW('Hygiene Data'!D20))="","",OFFSET('Hygiene Data'!$D$13,0,10*ROW('Hygiene Data'!D20)))</f>
        <v/>
      </c>
      <c r="DR26" s="285" t="str">
        <f ca="true">+IF(OFFSET('Hygiene Data'!$E$11,0,10*ROW('Hygiene Data'!E20))="","",OFFSET('Hygiene Data'!$E$11,0,10*ROW('Hygiene Data'!E20)))</f>
        <v/>
      </c>
      <c r="DS26" s="285" t="str">
        <f ca="true">+IF(OFFSET('Hygiene Data'!$E$12,0,10*ROW('Hygiene Data'!E20))="","",OFFSET('Hygiene Data'!$E$12,0,10*ROW('Hygiene Data'!E20)))</f>
        <v/>
      </c>
      <c r="DT26" s="285" t="str">
        <f ca="true">+IF(OFFSET('Hygiene Data'!$E$13,0,10*ROW('Hygiene Data'!E20))="","",OFFSET('Hygiene Data'!$E$13,0,10*ROW('Hygiene Data'!E20)))</f>
        <v/>
      </c>
      <c r="DU26" s="285" t="str">
        <f ca="true">+IF(OFFSET('Hygiene Data'!$F$11,0,10*ROW('Hygiene Data'!F20))="","",OFFSET('Hygiene Data'!$F$11,0,10*ROW('Hygiene Data'!F20)))</f>
        <v/>
      </c>
      <c r="DV26" s="285" t="str">
        <f ca="true">+IF(OFFSET('Hygiene Data'!$F$12,0,10*ROW('Hygiene Data'!F20))="","",OFFSET('Hygiene Data'!$F$12,0,10*ROW('Hygiene Data'!F20)))</f>
        <v/>
      </c>
      <c r="DW26" s="285" t="str">
        <f ca="true">+IF(OFFSET('Hygiene Data'!$F$13,0,10*ROW('Hygiene Data'!F20))="","",OFFSET('Hygiene Data'!$F$13,0,10*ROW('Hygiene Data'!F20)))</f>
        <v/>
      </c>
      <c r="DX26" s="285" t="str">
        <f ca="true">+IF(OFFSET('Hygiene Data'!$G$11,0,10*ROW('Hygiene Data'!G20))="","",OFFSET('Hygiene Data'!$G$11,0,10*ROW('Hygiene Data'!G20)))</f>
        <v/>
      </c>
      <c r="DY26" s="285" t="str">
        <f ca="true">+IF(OFFSET('Hygiene Data'!$G$12,0,10*ROW('Hygiene Data'!G20))="","",OFFSET('Hygiene Data'!$G$12,0,10*ROW('Hygiene Data'!G20)))</f>
        <v/>
      </c>
      <c r="DZ26" s="285" t="str">
        <f ca="true">+IF(OFFSET('Hygiene Data'!$G$13,0,10*ROW('Hygiene Data'!G20))="","",OFFSET('Hygiene Data'!$G$13,0,10*ROW('Hygiene Data'!G20)))</f>
        <v/>
      </c>
      <c r="EA26" s="285" t="str">
        <f ca="true">+IF(OFFSET('Hygiene Data'!$H$11,0,10*ROW('Hygiene Data'!H20))="","",OFFSET('Hygiene Data'!$H$11,0,10*ROW('Hygiene Data'!H20)))</f>
        <v/>
      </c>
      <c r="EB26" s="285" t="str">
        <f ca="true">+IF(OFFSET('Hygiene Data'!$H$12,0,10*ROW('Hygiene Data'!H20))="","",OFFSET('Hygiene Data'!$H$12,0,10*ROW('Hygiene Data'!H20)))</f>
        <v/>
      </c>
      <c r="EC26" s="285" t="str">
        <f ca="true">+IF(OFFSET('Hygiene Data'!$H$13,0,10*ROW('Hygiene Data'!H20))="","",OFFSET('Hygiene Data'!$H$13,0,10*ROW('Hygiene Data'!H20)))</f>
        <v/>
      </c>
      <c r="ED26" s="285" t="str">
        <f ca="true">+IF(OFFSET('Hygiene Data'!$I$11,0,10*ROW('Hygiene Data'!I20))="","",OFFSET('Hygiene Data'!$I$11,0,10*ROW('Hygiene Data'!I20)))</f>
        <v/>
      </c>
      <c r="EE26" s="285" t="str">
        <f ca="true">+IF(OFFSET('Hygiene Data'!$I$12,0,10*ROW('Hygiene Data'!I20))="","",OFFSET('Hygiene Data'!$I$12,0,10*ROW('Hygiene Data'!I20)))</f>
        <v/>
      </c>
      <c r="EF26" s="285"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1"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5"/>
      <c r="BS27" s="285" t="str">
        <f ca="true">+IF(OFFSET('Water Data'!$D$27,0,10*ROW('Water Data'!D21))="","",OFFSET('Water Data'!$D$27,0,10*ROW('Water Data'!D21)))</f>
        <v/>
      </c>
      <c r="BT27" s="285" t="str">
        <f ca="true">+IF(OFFSET('Water Data'!$D$28,0,10*ROW('Water Data'!D21))="","",OFFSET('Water Data'!$D$28,0,10*ROW('Water Data'!D21)))</f>
        <v/>
      </c>
      <c r="BU27" s="285" t="str">
        <f ca="true">+IF(OFFSET('Water Data'!$D$29,0,10*ROW('Water Data'!D21))="","",OFFSET('Water Data'!$D$29,0,10*ROW('Water Data'!D21)))</f>
        <v/>
      </c>
      <c r="BV27" s="285" t="str">
        <f ca="true">+IF(OFFSET('Water Data'!$E$27,0,10*ROW('Water Data'!E21))="","",OFFSET('Water Data'!$E$27,0,10*ROW('Water Data'!E21)))</f>
        <v/>
      </c>
      <c r="BW27" s="285" t="str">
        <f ca="true">+IF(OFFSET('Water Data'!$E$28,0,10*ROW('Water Data'!E21))="","",OFFSET('Water Data'!$E$28,0,10*ROW('Water Data'!E21)))</f>
        <v/>
      </c>
      <c r="BX27" s="285" t="str">
        <f ca="true">+IF(OFFSET('Water Data'!$E$29,0,10*ROW('Water Data'!E21))="","",OFFSET('Water Data'!$E$29,0,10*ROW('Water Data'!E21)))</f>
        <v/>
      </c>
      <c r="BY27" s="285" t="str">
        <f ca="true">+IF(OFFSET('Water Data'!$F$27,0,10*ROW('Water Data'!F21))="","",OFFSET('Water Data'!$F$27,0,10*ROW('Water Data'!F21)))</f>
        <v/>
      </c>
      <c r="BZ27" s="285" t="str">
        <f ca="true">+IF(OFFSET('Water Data'!$F$28,0,10*ROW('Water Data'!F21))="","",OFFSET('Water Data'!$F$28,0,10*ROW('Water Data'!F21)))</f>
        <v/>
      </c>
      <c r="CA27" s="285" t="str">
        <f ca="true">+IF(OFFSET('Water Data'!$F$29,0,10*ROW('Water Data'!F21))="","",OFFSET('Water Data'!$F$29,0,10*ROW('Water Data'!F21)))</f>
        <v/>
      </c>
      <c r="CB27" s="285" t="str">
        <f ca="true">+IF(OFFSET('Water Data'!$G$27,0,10*ROW('Water Data'!G21))="","",OFFSET('Water Data'!$G$27,0,10*ROW('Water Data'!G21)))</f>
        <v/>
      </c>
      <c r="CC27" s="285" t="str">
        <f ca="true">+IF(OFFSET('Water Data'!$G$28,0,10*ROW('Water Data'!G21))="","",OFFSET('Water Data'!$G$28,0,10*ROW('Water Data'!G21)))</f>
        <v/>
      </c>
      <c r="CD27" s="285" t="str">
        <f ca="true">+IF(OFFSET('Water Data'!$G$29,0,10*ROW('Water Data'!G21))="","",OFFSET('Water Data'!$G$29,0,10*ROW('Water Data'!G21)))</f>
        <v/>
      </c>
      <c r="CE27" s="285" t="str">
        <f ca="true">+IF(OFFSET('Water Data'!$H$27,0,10*ROW('Water Data'!H21))="","",OFFSET('Water Data'!$H$27,0,10*ROW('Water Data'!H21)))</f>
        <v/>
      </c>
      <c r="CF27" s="285" t="str">
        <f ca="true">+IF(OFFSET('Water Data'!$H$28,0,10*ROW('Water Data'!H21))="","",OFFSET('Water Data'!$H$28,0,10*ROW('Water Data'!H21)))</f>
        <v/>
      </c>
      <c r="CG27" s="285" t="str">
        <f ca="true">+IF(OFFSET('Water Data'!$H$29,0,10*ROW('Water Data'!H21))="","",OFFSET('Water Data'!$H$29,0,10*ROW('Water Data'!H21)))</f>
        <v/>
      </c>
      <c r="CH27" s="285" t="str">
        <f ca="true">+IF(OFFSET('Water Data'!$I$27,0,10*ROW('Water Data'!I21))="","",OFFSET('Water Data'!$I$27,0,10*ROW('Water Data'!I21)))</f>
        <v/>
      </c>
      <c r="CI27" s="285" t="str">
        <f ca="true">+IF(OFFSET('Water Data'!$I$28,0,10*ROW('Water Data'!I21))="","",OFFSET('Water Data'!$I$28,0,10*ROW('Water Data'!I21)))</f>
        <v/>
      </c>
      <c r="CJ27" s="285" t="str">
        <f ca="true">+IF(OFFSET('Water Data'!$I$29,0,10*ROW('Water Data'!I21))="","",OFFSET('Water Data'!$I$29,0,10*ROW('Water Data'!I21)))</f>
        <v/>
      </c>
      <c r="CK27" s="285" t="str">
        <f ca="true">+IF(OFFSET('Sanitation Data'!$D$28,0,10*ROW('Sanitation Data'!D21))="","",OFFSET('Sanitation Data'!$D$28,0,10*ROW('Sanitation Data'!D21)))</f>
        <v/>
      </c>
      <c r="CL27" s="285" t="str">
        <f ca="true">+IF(OFFSET('Sanitation Data'!$D$29,0,10*ROW('Sanitation Data'!D21))="","",OFFSET('Sanitation Data'!$D$29,0,10*ROW('Sanitation Data'!D21)))</f>
        <v/>
      </c>
      <c r="CM27" s="285" t="str">
        <f ca="true">+IF(OFFSET('Sanitation Data'!$D$30,0,10*ROW('Sanitation Data'!D21))="","",OFFSET('Sanitation Data'!$D$30,0,10*ROW('Sanitation Data'!D21)))</f>
        <v/>
      </c>
      <c r="CN27" s="285" t="str">
        <f ca="true">+IF(OFFSET('Sanitation Data'!$D$31,0,10*ROW('Sanitation Data'!D21))="","",OFFSET('Sanitation Data'!$D$31,0,10*ROW('Sanitation Data'!D21)))</f>
        <v/>
      </c>
      <c r="CO27" s="285" t="str">
        <f ca="true">+IF(OFFSET('Sanitation Data'!$D$32,0,10*ROW('Sanitation Data'!D21))="","",OFFSET('Sanitation Data'!$D$32,0,10*ROW('Sanitation Data'!D21)))</f>
        <v/>
      </c>
      <c r="CP27" s="285" t="str">
        <f ca="true">+IF(OFFSET('Sanitation Data'!$E$28,0,10*ROW('Sanitation Data'!E21))="","",OFFSET('Sanitation Data'!$E$28,0,10*ROW('Sanitation Data'!E21)))</f>
        <v/>
      </c>
      <c r="CQ27" s="285" t="str">
        <f ca="true">+IF(OFFSET('Sanitation Data'!$E$29,0,10*ROW('Sanitation Data'!E21))="","",OFFSET('Sanitation Data'!$E$29,0,10*ROW('Sanitation Data'!E21)))</f>
        <v/>
      </c>
      <c r="CR27" s="285" t="str">
        <f ca="true">+IF(OFFSET('Sanitation Data'!$E$30,0,10*ROW('Sanitation Data'!E21))="","",OFFSET('Sanitation Data'!$E$30,0,10*ROW('Sanitation Data'!E21)))</f>
        <v/>
      </c>
      <c r="CS27" s="285" t="str">
        <f ca="true">+IF(OFFSET('Sanitation Data'!$E$31,0,10*ROW('Sanitation Data'!E21))="","",OFFSET('Sanitation Data'!$E$31,0,10*ROW('Sanitation Data'!E21)))</f>
        <v/>
      </c>
      <c r="CT27" s="285" t="str">
        <f ca="true">+IF(OFFSET('Sanitation Data'!$E$32,0,10*ROW('Sanitation Data'!E21))="","",OFFSET('Sanitation Data'!$E$32,0,10*ROW('Sanitation Data'!E21)))</f>
        <v/>
      </c>
      <c r="CU27" s="285" t="str">
        <f ca="true">+IF(OFFSET('Sanitation Data'!$F$28,0,10*ROW('Sanitation Data'!F21))="","",OFFSET('Sanitation Data'!$F$28,0,10*ROW('Sanitation Data'!F21)))</f>
        <v/>
      </c>
      <c r="CV27" s="285" t="str">
        <f ca="true">+IF(OFFSET('Sanitation Data'!$F$29,0,10*ROW('Sanitation Data'!F21))="","",OFFSET('Sanitation Data'!$F$29,0,10*ROW('Sanitation Data'!F21)))</f>
        <v/>
      </c>
      <c r="CW27" s="285" t="str">
        <f ca="true">+IF(OFFSET('Sanitation Data'!$F$30,0,10*ROW('Sanitation Data'!F21))="","",OFFSET('Sanitation Data'!$F$30,0,10*ROW('Sanitation Data'!F21)))</f>
        <v/>
      </c>
      <c r="CX27" s="285" t="str">
        <f ca="true">+IF(OFFSET('Sanitation Data'!$F$31,0,10*ROW('Sanitation Data'!F21))="","",OFFSET('Sanitation Data'!$F$31,0,10*ROW('Sanitation Data'!F21)))</f>
        <v/>
      </c>
      <c r="CY27" s="285" t="str">
        <f ca="true">+IF(OFFSET('Sanitation Data'!$F$32,0,10*ROW('Sanitation Data'!F21))="","",OFFSET('Sanitation Data'!$F$32,0,10*ROW('Sanitation Data'!F21)))</f>
        <v/>
      </c>
      <c r="CZ27" s="285" t="str">
        <f ca="true">+IF(OFFSET('Sanitation Data'!$G$28,0,10*ROW('Sanitation Data'!G21))="","",OFFSET('Sanitation Data'!$G$28,0,10*ROW('Sanitation Data'!G21)))</f>
        <v/>
      </c>
      <c r="DA27" s="285" t="str">
        <f ca="true">+IF(OFFSET('Sanitation Data'!$G$29,0,10*ROW('Sanitation Data'!G21))="","",OFFSET('Sanitation Data'!$G$29,0,10*ROW('Sanitation Data'!G21)))</f>
        <v/>
      </c>
      <c r="DB27" s="285" t="str">
        <f ca="true">+IF(OFFSET('Sanitation Data'!$G$30,0,10*ROW('Sanitation Data'!G21))="","",OFFSET('Sanitation Data'!$G$30,0,10*ROW('Sanitation Data'!G21)))</f>
        <v/>
      </c>
      <c r="DC27" s="285" t="str">
        <f ca="true">+IF(OFFSET('Sanitation Data'!$G$31,0,10*ROW('Sanitation Data'!G21))="","",OFFSET('Sanitation Data'!$G$31,0,10*ROW('Sanitation Data'!G21)))</f>
        <v/>
      </c>
      <c r="DD27" s="285" t="str">
        <f ca="true">+IF(OFFSET('Sanitation Data'!$G$32,0,10*ROW('Sanitation Data'!G21))="","",OFFSET('Sanitation Data'!$G$32,0,10*ROW('Sanitation Data'!G21)))</f>
        <v/>
      </c>
      <c r="DE27" s="285" t="str">
        <f ca="true">+IF(OFFSET('Sanitation Data'!$H$28,0,10*ROW('Sanitation Data'!H21))="","",OFFSET('Sanitation Data'!$H$28,0,10*ROW('Sanitation Data'!H21)))</f>
        <v/>
      </c>
      <c r="DF27" s="285" t="str">
        <f ca="true">+IF(OFFSET('Sanitation Data'!$H$29,0,10*ROW('Sanitation Data'!H21))="","",OFFSET('Sanitation Data'!$H$29,0,10*ROW('Sanitation Data'!H21)))</f>
        <v/>
      </c>
      <c r="DG27" s="285" t="str">
        <f ca="true">+IF(OFFSET('Sanitation Data'!$H$30,0,10*ROW('Sanitation Data'!H21))="","",OFFSET('Sanitation Data'!$H$30,0,10*ROW('Sanitation Data'!H21)))</f>
        <v/>
      </c>
      <c r="DH27" s="285" t="str">
        <f ca="true">+IF(OFFSET('Sanitation Data'!$H$31,0,10*ROW('Sanitation Data'!H21))="","",OFFSET('Sanitation Data'!$H$31,0,10*ROW('Sanitation Data'!H21)))</f>
        <v/>
      </c>
      <c r="DI27" s="285" t="str">
        <f ca="true">+IF(OFFSET('Sanitation Data'!$H$32,0,10*ROW('Sanitation Data'!H21))="","",OFFSET('Sanitation Data'!$H$32,0,10*ROW('Sanitation Data'!H21)))</f>
        <v/>
      </c>
      <c r="DJ27" s="285" t="str">
        <f ca="true">+IF(OFFSET('Sanitation Data'!$I$28,0,10*ROW('Sanitation Data'!I21))="","",OFFSET('Sanitation Data'!$I$28,0,10*ROW('Sanitation Data'!I21)))</f>
        <v/>
      </c>
      <c r="DK27" s="285" t="str">
        <f ca="true">+IF(OFFSET('Sanitation Data'!$I$29,0,10*ROW('Sanitation Data'!I21))="","",OFFSET('Sanitation Data'!$I$29,0,10*ROW('Sanitation Data'!I21)))</f>
        <v/>
      </c>
      <c r="DL27" s="285" t="str">
        <f ca="true">+IF(OFFSET('Sanitation Data'!$I$30,0,10*ROW('Sanitation Data'!I21))="","",OFFSET('Sanitation Data'!$I$30,0,10*ROW('Sanitation Data'!I21)))</f>
        <v/>
      </c>
      <c r="DM27" s="285" t="str">
        <f ca="true">+IF(OFFSET('Sanitation Data'!$I$31,0,10*ROW('Sanitation Data'!I21))="","",OFFSET('Sanitation Data'!$I$31,0,10*ROW('Sanitation Data'!I21)))</f>
        <v/>
      </c>
      <c r="DN27" s="285" t="str">
        <f ca="true">+IF(OFFSET('Sanitation Data'!$I$32,0,10*ROW('Sanitation Data'!I21))="","",OFFSET('Sanitation Data'!$I$32,0,10*ROW('Sanitation Data'!I21)))</f>
        <v/>
      </c>
      <c r="DO27" s="285" t="str">
        <f ca="true">+IF(OFFSET('Hygiene Data'!$D$11,0,10*ROW('Hygiene Data'!D21))="","",OFFSET('Hygiene Data'!$D$11,0,10*ROW('Hygiene Data'!D21)))</f>
        <v/>
      </c>
      <c r="DP27" s="285" t="str">
        <f ca="true">+IF(OFFSET('Hygiene Data'!$D$12,0,10*ROW('Hygiene Data'!D21))="","",OFFSET('Hygiene Data'!$D$12,0,10*ROW('Hygiene Data'!D21)))</f>
        <v/>
      </c>
      <c r="DQ27" s="285" t="str">
        <f ca="true">+IF(OFFSET('Hygiene Data'!$D$13,0,10*ROW('Hygiene Data'!D21))="","",OFFSET('Hygiene Data'!$D$13,0,10*ROW('Hygiene Data'!D21)))</f>
        <v/>
      </c>
      <c r="DR27" s="285" t="str">
        <f ca="true">+IF(OFFSET('Hygiene Data'!$E$11,0,10*ROW('Hygiene Data'!E21))="","",OFFSET('Hygiene Data'!$E$11,0,10*ROW('Hygiene Data'!E21)))</f>
        <v/>
      </c>
      <c r="DS27" s="285" t="str">
        <f ca="true">+IF(OFFSET('Hygiene Data'!$E$12,0,10*ROW('Hygiene Data'!E21))="","",OFFSET('Hygiene Data'!$E$12,0,10*ROW('Hygiene Data'!E21)))</f>
        <v/>
      </c>
      <c r="DT27" s="285" t="str">
        <f ca="true">+IF(OFFSET('Hygiene Data'!$E$13,0,10*ROW('Hygiene Data'!E21))="","",OFFSET('Hygiene Data'!$E$13,0,10*ROW('Hygiene Data'!E21)))</f>
        <v/>
      </c>
      <c r="DU27" s="285" t="str">
        <f ca="true">+IF(OFFSET('Hygiene Data'!$F$11,0,10*ROW('Hygiene Data'!F21))="","",OFFSET('Hygiene Data'!$F$11,0,10*ROW('Hygiene Data'!F21)))</f>
        <v/>
      </c>
      <c r="DV27" s="285" t="str">
        <f ca="true">+IF(OFFSET('Hygiene Data'!$F$12,0,10*ROW('Hygiene Data'!F21))="","",OFFSET('Hygiene Data'!$F$12,0,10*ROW('Hygiene Data'!F21)))</f>
        <v/>
      </c>
      <c r="DW27" s="285" t="str">
        <f ca="true">+IF(OFFSET('Hygiene Data'!$F$13,0,10*ROW('Hygiene Data'!F21))="","",OFFSET('Hygiene Data'!$F$13,0,10*ROW('Hygiene Data'!F21)))</f>
        <v/>
      </c>
      <c r="DX27" s="285" t="str">
        <f ca="true">+IF(OFFSET('Hygiene Data'!$G$11,0,10*ROW('Hygiene Data'!G21))="","",OFFSET('Hygiene Data'!$G$11,0,10*ROW('Hygiene Data'!G21)))</f>
        <v/>
      </c>
      <c r="DY27" s="285" t="str">
        <f ca="true">+IF(OFFSET('Hygiene Data'!$G$12,0,10*ROW('Hygiene Data'!G21))="","",OFFSET('Hygiene Data'!$G$12,0,10*ROW('Hygiene Data'!G21)))</f>
        <v/>
      </c>
      <c r="DZ27" s="285" t="str">
        <f ca="true">+IF(OFFSET('Hygiene Data'!$G$13,0,10*ROW('Hygiene Data'!G21))="","",OFFSET('Hygiene Data'!$G$13,0,10*ROW('Hygiene Data'!G21)))</f>
        <v/>
      </c>
      <c r="EA27" s="285" t="str">
        <f ca="true">+IF(OFFSET('Hygiene Data'!$H$11,0,10*ROW('Hygiene Data'!H21))="","",OFFSET('Hygiene Data'!$H$11,0,10*ROW('Hygiene Data'!H21)))</f>
        <v/>
      </c>
      <c r="EB27" s="285" t="str">
        <f ca="true">+IF(OFFSET('Hygiene Data'!$H$12,0,10*ROW('Hygiene Data'!H21))="","",OFFSET('Hygiene Data'!$H$12,0,10*ROW('Hygiene Data'!H21)))</f>
        <v/>
      </c>
      <c r="EC27" s="285" t="str">
        <f ca="true">+IF(OFFSET('Hygiene Data'!$H$13,0,10*ROW('Hygiene Data'!H21))="","",OFFSET('Hygiene Data'!$H$13,0,10*ROW('Hygiene Data'!H21)))</f>
        <v/>
      </c>
      <c r="ED27" s="285" t="str">
        <f ca="true">+IF(OFFSET('Hygiene Data'!$I$11,0,10*ROW('Hygiene Data'!I21))="","",OFFSET('Hygiene Data'!$I$11,0,10*ROW('Hygiene Data'!I21)))</f>
        <v/>
      </c>
      <c r="EE27" s="285" t="str">
        <f ca="true">+IF(OFFSET('Hygiene Data'!$I$12,0,10*ROW('Hygiene Data'!I21))="","",OFFSET('Hygiene Data'!$I$12,0,10*ROW('Hygiene Data'!I21)))</f>
        <v/>
      </c>
      <c r="EF27" s="285"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1"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5"/>
      <c r="BS28" s="285" t="str">
        <f ca="true">+IF(OFFSET('Water Data'!$D$27,0,10*ROW('Water Data'!D22))="","",OFFSET('Water Data'!$D$27,0,10*ROW('Water Data'!D22)))</f>
        <v/>
      </c>
      <c r="BT28" s="285" t="str">
        <f ca="true">+IF(OFFSET('Water Data'!$D$28,0,10*ROW('Water Data'!D22))="","",OFFSET('Water Data'!$D$28,0,10*ROW('Water Data'!D22)))</f>
        <v/>
      </c>
      <c r="BU28" s="285" t="str">
        <f ca="true">+IF(OFFSET('Water Data'!$D$29,0,10*ROW('Water Data'!D22))="","",OFFSET('Water Data'!$D$29,0,10*ROW('Water Data'!D22)))</f>
        <v/>
      </c>
      <c r="BV28" s="285" t="str">
        <f ca="true">+IF(OFFSET('Water Data'!$E$27,0,10*ROW('Water Data'!E22))="","",OFFSET('Water Data'!$E$27,0,10*ROW('Water Data'!E22)))</f>
        <v/>
      </c>
      <c r="BW28" s="285" t="str">
        <f ca="true">+IF(OFFSET('Water Data'!$E$28,0,10*ROW('Water Data'!E22))="","",OFFSET('Water Data'!$E$28,0,10*ROW('Water Data'!E22)))</f>
        <v/>
      </c>
      <c r="BX28" s="285" t="str">
        <f ca="true">+IF(OFFSET('Water Data'!$E$29,0,10*ROW('Water Data'!E22))="","",OFFSET('Water Data'!$E$29,0,10*ROW('Water Data'!E22)))</f>
        <v/>
      </c>
      <c r="BY28" s="285" t="str">
        <f ca="true">+IF(OFFSET('Water Data'!$F$27,0,10*ROW('Water Data'!F22))="","",OFFSET('Water Data'!$F$27,0,10*ROW('Water Data'!F22)))</f>
        <v/>
      </c>
      <c r="BZ28" s="285" t="str">
        <f ca="true">+IF(OFFSET('Water Data'!$F$28,0,10*ROW('Water Data'!F22))="","",OFFSET('Water Data'!$F$28,0,10*ROW('Water Data'!F22)))</f>
        <v/>
      </c>
      <c r="CA28" s="285" t="str">
        <f ca="true">+IF(OFFSET('Water Data'!$F$29,0,10*ROW('Water Data'!F22))="","",OFFSET('Water Data'!$F$29,0,10*ROW('Water Data'!F22)))</f>
        <v/>
      </c>
      <c r="CB28" s="285" t="str">
        <f ca="true">+IF(OFFSET('Water Data'!$G$27,0,10*ROW('Water Data'!G22))="","",OFFSET('Water Data'!$G$27,0,10*ROW('Water Data'!G22)))</f>
        <v/>
      </c>
      <c r="CC28" s="285" t="str">
        <f ca="true">+IF(OFFSET('Water Data'!$G$28,0,10*ROW('Water Data'!G22))="","",OFFSET('Water Data'!$G$28,0,10*ROW('Water Data'!G22)))</f>
        <v/>
      </c>
      <c r="CD28" s="285" t="str">
        <f ca="true">+IF(OFFSET('Water Data'!$G$29,0,10*ROW('Water Data'!G22))="","",OFFSET('Water Data'!$G$29,0,10*ROW('Water Data'!G22)))</f>
        <v/>
      </c>
      <c r="CE28" s="285" t="str">
        <f ca="true">+IF(OFFSET('Water Data'!$H$27,0,10*ROW('Water Data'!H22))="","",OFFSET('Water Data'!$H$27,0,10*ROW('Water Data'!H22)))</f>
        <v/>
      </c>
      <c r="CF28" s="285" t="str">
        <f ca="true">+IF(OFFSET('Water Data'!$H$28,0,10*ROW('Water Data'!H22))="","",OFFSET('Water Data'!$H$28,0,10*ROW('Water Data'!H22)))</f>
        <v/>
      </c>
      <c r="CG28" s="285" t="str">
        <f ca="true">+IF(OFFSET('Water Data'!$H$29,0,10*ROW('Water Data'!H22))="","",OFFSET('Water Data'!$H$29,0,10*ROW('Water Data'!H22)))</f>
        <v/>
      </c>
      <c r="CH28" s="285" t="str">
        <f ca="true">+IF(OFFSET('Water Data'!$I$27,0,10*ROW('Water Data'!I22))="","",OFFSET('Water Data'!$I$27,0,10*ROW('Water Data'!I22)))</f>
        <v/>
      </c>
      <c r="CI28" s="285" t="str">
        <f ca="true">+IF(OFFSET('Water Data'!$I$28,0,10*ROW('Water Data'!I22))="","",OFFSET('Water Data'!$I$28,0,10*ROW('Water Data'!I22)))</f>
        <v/>
      </c>
      <c r="CJ28" s="285" t="str">
        <f ca="true">+IF(OFFSET('Water Data'!$I$29,0,10*ROW('Water Data'!I22))="","",OFFSET('Water Data'!$I$29,0,10*ROW('Water Data'!I22)))</f>
        <v/>
      </c>
      <c r="CK28" s="285" t="str">
        <f ca="true">+IF(OFFSET('Sanitation Data'!$D$28,0,10*ROW('Sanitation Data'!D22))="","",OFFSET('Sanitation Data'!$D$28,0,10*ROW('Sanitation Data'!D22)))</f>
        <v/>
      </c>
      <c r="CL28" s="285" t="str">
        <f ca="true">+IF(OFFSET('Sanitation Data'!$D$29,0,10*ROW('Sanitation Data'!D22))="","",OFFSET('Sanitation Data'!$D$29,0,10*ROW('Sanitation Data'!D22)))</f>
        <v/>
      </c>
      <c r="CM28" s="285" t="str">
        <f ca="true">+IF(OFFSET('Sanitation Data'!$D$30,0,10*ROW('Sanitation Data'!D22))="","",OFFSET('Sanitation Data'!$D$30,0,10*ROW('Sanitation Data'!D22)))</f>
        <v/>
      </c>
      <c r="CN28" s="285" t="str">
        <f ca="true">+IF(OFFSET('Sanitation Data'!$D$31,0,10*ROW('Sanitation Data'!D22))="","",OFFSET('Sanitation Data'!$D$31,0,10*ROW('Sanitation Data'!D22)))</f>
        <v/>
      </c>
      <c r="CO28" s="285" t="str">
        <f ca="true">+IF(OFFSET('Sanitation Data'!$D$32,0,10*ROW('Sanitation Data'!D22))="","",OFFSET('Sanitation Data'!$D$32,0,10*ROW('Sanitation Data'!D22)))</f>
        <v/>
      </c>
      <c r="CP28" s="285" t="str">
        <f ca="true">+IF(OFFSET('Sanitation Data'!$E$28,0,10*ROW('Sanitation Data'!E22))="","",OFFSET('Sanitation Data'!$E$28,0,10*ROW('Sanitation Data'!E22)))</f>
        <v/>
      </c>
      <c r="CQ28" s="285" t="str">
        <f ca="true">+IF(OFFSET('Sanitation Data'!$E$29,0,10*ROW('Sanitation Data'!E22))="","",OFFSET('Sanitation Data'!$E$29,0,10*ROW('Sanitation Data'!E22)))</f>
        <v/>
      </c>
      <c r="CR28" s="285" t="str">
        <f ca="true">+IF(OFFSET('Sanitation Data'!$E$30,0,10*ROW('Sanitation Data'!E22))="","",OFFSET('Sanitation Data'!$E$30,0,10*ROW('Sanitation Data'!E22)))</f>
        <v/>
      </c>
      <c r="CS28" s="285" t="str">
        <f ca="true">+IF(OFFSET('Sanitation Data'!$E$31,0,10*ROW('Sanitation Data'!E22))="","",OFFSET('Sanitation Data'!$E$31,0,10*ROW('Sanitation Data'!E22)))</f>
        <v/>
      </c>
      <c r="CT28" s="285" t="str">
        <f ca="true">+IF(OFFSET('Sanitation Data'!$E$32,0,10*ROW('Sanitation Data'!E22))="","",OFFSET('Sanitation Data'!$E$32,0,10*ROW('Sanitation Data'!E22)))</f>
        <v/>
      </c>
      <c r="CU28" s="285" t="str">
        <f ca="true">+IF(OFFSET('Sanitation Data'!$F$28,0,10*ROW('Sanitation Data'!F22))="","",OFFSET('Sanitation Data'!$F$28,0,10*ROW('Sanitation Data'!F22)))</f>
        <v/>
      </c>
      <c r="CV28" s="285" t="str">
        <f ca="true">+IF(OFFSET('Sanitation Data'!$F$29,0,10*ROW('Sanitation Data'!F22))="","",OFFSET('Sanitation Data'!$F$29,0,10*ROW('Sanitation Data'!F22)))</f>
        <v/>
      </c>
      <c r="CW28" s="285" t="str">
        <f ca="true">+IF(OFFSET('Sanitation Data'!$F$30,0,10*ROW('Sanitation Data'!F22))="","",OFFSET('Sanitation Data'!$F$30,0,10*ROW('Sanitation Data'!F22)))</f>
        <v/>
      </c>
      <c r="CX28" s="285" t="str">
        <f ca="true">+IF(OFFSET('Sanitation Data'!$F$31,0,10*ROW('Sanitation Data'!F22))="","",OFFSET('Sanitation Data'!$F$31,0,10*ROW('Sanitation Data'!F22)))</f>
        <v/>
      </c>
      <c r="CY28" s="285" t="str">
        <f ca="true">+IF(OFFSET('Sanitation Data'!$F$32,0,10*ROW('Sanitation Data'!F22))="","",OFFSET('Sanitation Data'!$F$32,0,10*ROW('Sanitation Data'!F22)))</f>
        <v/>
      </c>
      <c r="CZ28" s="285" t="str">
        <f ca="true">+IF(OFFSET('Sanitation Data'!$G$28,0,10*ROW('Sanitation Data'!G22))="","",OFFSET('Sanitation Data'!$G$28,0,10*ROW('Sanitation Data'!G22)))</f>
        <v/>
      </c>
      <c r="DA28" s="285" t="str">
        <f ca="true">+IF(OFFSET('Sanitation Data'!$G$29,0,10*ROW('Sanitation Data'!G22))="","",OFFSET('Sanitation Data'!$G$29,0,10*ROW('Sanitation Data'!G22)))</f>
        <v/>
      </c>
      <c r="DB28" s="285" t="str">
        <f ca="true">+IF(OFFSET('Sanitation Data'!$G$30,0,10*ROW('Sanitation Data'!G22))="","",OFFSET('Sanitation Data'!$G$30,0,10*ROW('Sanitation Data'!G22)))</f>
        <v/>
      </c>
      <c r="DC28" s="285" t="str">
        <f ca="true">+IF(OFFSET('Sanitation Data'!$G$31,0,10*ROW('Sanitation Data'!G22))="","",OFFSET('Sanitation Data'!$G$31,0,10*ROW('Sanitation Data'!G22)))</f>
        <v/>
      </c>
      <c r="DD28" s="285" t="str">
        <f ca="true">+IF(OFFSET('Sanitation Data'!$G$32,0,10*ROW('Sanitation Data'!G22))="","",OFFSET('Sanitation Data'!$G$32,0,10*ROW('Sanitation Data'!G22)))</f>
        <v/>
      </c>
      <c r="DE28" s="285" t="str">
        <f ca="true">+IF(OFFSET('Sanitation Data'!$H$28,0,10*ROW('Sanitation Data'!H22))="","",OFFSET('Sanitation Data'!$H$28,0,10*ROW('Sanitation Data'!H22)))</f>
        <v/>
      </c>
      <c r="DF28" s="285" t="str">
        <f ca="true">+IF(OFFSET('Sanitation Data'!$H$29,0,10*ROW('Sanitation Data'!H22))="","",OFFSET('Sanitation Data'!$H$29,0,10*ROW('Sanitation Data'!H22)))</f>
        <v/>
      </c>
      <c r="DG28" s="285" t="str">
        <f ca="true">+IF(OFFSET('Sanitation Data'!$H$30,0,10*ROW('Sanitation Data'!H22))="","",OFFSET('Sanitation Data'!$H$30,0,10*ROW('Sanitation Data'!H22)))</f>
        <v/>
      </c>
      <c r="DH28" s="285" t="str">
        <f ca="true">+IF(OFFSET('Sanitation Data'!$H$31,0,10*ROW('Sanitation Data'!H22))="","",OFFSET('Sanitation Data'!$H$31,0,10*ROW('Sanitation Data'!H22)))</f>
        <v/>
      </c>
      <c r="DI28" s="285" t="str">
        <f ca="true">+IF(OFFSET('Sanitation Data'!$H$32,0,10*ROW('Sanitation Data'!H22))="","",OFFSET('Sanitation Data'!$H$32,0,10*ROW('Sanitation Data'!H22)))</f>
        <v/>
      </c>
      <c r="DJ28" s="285" t="str">
        <f ca="true">+IF(OFFSET('Sanitation Data'!$I$28,0,10*ROW('Sanitation Data'!I22))="","",OFFSET('Sanitation Data'!$I$28,0,10*ROW('Sanitation Data'!I22)))</f>
        <v/>
      </c>
      <c r="DK28" s="285" t="str">
        <f ca="true">+IF(OFFSET('Sanitation Data'!$I$29,0,10*ROW('Sanitation Data'!I22))="","",OFFSET('Sanitation Data'!$I$29,0,10*ROW('Sanitation Data'!I22)))</f>
        <v/>
      </c>
      <c r="DL28" s="285" t="str">
        <f ca="true">+IF(OFFSET('Sanitation Data'!$I$30,0,10*ROW('Sanitation Data'!I22))="","",OFFSET('Sanitation Data'!$I$30,0,10*ROW('Sanitation Data'!I22)))</f>
        <v/>
      </c>
      <c r="DM28" s="285" t="str">
        <f ca="true">+IF(OFFSET('Sanitation Data'!$I$31,0,10*ROW('Sanitation Data'!I22))="","",OFFSET('Sanitation Data'!$I$31,0,10*ROW('Sanitation Data'!I22)))</f>
        <v/>
      </c>
      <c r="DN28" s="285" t="str">
        <f ca="true">+IF(OFFSET('Sanitation Data'!$I$32,0,10*ROW('Sanitation Data'!I22))="","",OFFSET('Sanitation Data'!$I$32,0,10*ROW('Sanitation Data'!I22)))</f>
        <v/>
      </c>
      <c r="DO28" s="285" t="str">
        <f ca="true">+IF(OFFSET('Hygiene Data'!$D$11,0,10*ROW('Hygiene Data'!D22))="","",OFFSET('Hygiene Data'!$D$11,0,10*ROW('Hygiene Data'!D22)))</f>
        <v/>
      </c>
      <c r="DP28" s="285" t="str">
        <f ca="true">+IF(OFFSET('Hygiene Data'!$D$12,0,10*ROW('Hygiene Data'!D22))="","",OFFSET('Hygiene Data'!$D$12,0,10*ROW('Hygiene Data'!D22)))</f>
        <v/>
      </c>
      <c r="DQ28" s="285" t="str">
        <f ca="true">+IF(OFFSET('Hygiene Data'!$D$13,0,10*ROW('Hygiene Data'!D22))="","",OFFSET('Hygiene Data'!$D$13,0,10*ROW('Hygiene Data'!D22)))</f>
        <v/>
      </c>
      <c r="DR28" s="285" t="str">
        <f ca="true">+IF(OFFSET('Hygiene Data'!$E$11,0,10*ROW('Hygiene Data'!E22))="","",OFFSET('Hygiene Data'!$E$11,0,10*ROW('Hygiene Data'!E22)))</f>
        <v/>
      </c>
      <c r="DS28" s="285" t="str">
        <f ca="true">+IF(OFFSET('Hygiene Data'!$E$12,0,10*ROW('Hygiene Data'!E22))="","",OFFSET('Hygiene Data'!$E$12,0,10*ROW('Hygiene Data'!E22)))</f>
        <v/>
      </c>
      <c r="DT28" s="285" t="str">
        <f ca="true">+IF(OFFSET('Hygiene Data'!$E$13,0,10*ROW('Hygiene Data'!E22))="","",OFFSET('Hygiene Data'!$E$13,0,10*ROW('Hygiene Data'!E22)))</f>
        <v/>
      </c>
      <c r="DU28" s="285" t="str">
        <f ca="true">+IF(OFFSET('Hygiene Data'!$F$11,0,10*ROW('Hygiene Data'!F22))="","",OFFSET('Hygiene Data'!$F$11,0,10*ROW('Hygiene Data'!F22)))</f>
        <v/>
      </c>
      <c r="DV28" s="285" t="str">
        <f ca="true">+IF(OFFSET('Hygiene Data'!$F$12,0,10*ROW('Hygiene Data'!F22))="","",OFFSET('Hygiene Data'!$F$12,0,10*ROW('Hygiene Data'!F22)))</f>
        <v/>
      </c>
      <c r="DW28" s="285" t="str">
        <f ca="true">+IF(OFFSET('Hygiene Data'!$F$13,0,10*ROW('Hygiene Data'!F22))="","",OFFSET('Hygiene Data'!$F$13,0,10*ROW('Hygiene Data'!F22)))</f>
        <v/>
      </c>
      <c r="DX28" s="285" t="str">
        <f ca="true">+IF(OFFSET('Hygiene Data'!$G$11,0,10*ROW('Hygiene Data'!G22))="","",OFFSET('Hygiene Data'!$G$11,0,10*ROW('Hygiene Data'!G22)))</f>
        <v/>
      </c>
      <c r="DY28" s="285" t="str">
        <f ca="true">+IF(OFFSET('Hygiene Data'!$G$12,0,10*ROW('Hygiene Data'!G22))="","",OFFSET('Hygiene Data'!$G$12,0,10*ROW('Hygiene Data'!G22)))</f>
        <v/>
      </c>
      <c r="DZ28" s="285" t="str">
        <f ca="true">+IF(OFFSET('Hygiene Data'!$G$13,0,10*ROW('Hygiene Data'!G22))="","",OFFSET('Hygiene Data'!$G$13,0,10*ROW('Hygiene Data'!G22)))</f>
        <v/>
      </c>
      <c r="EA28" s="285" t="str">
        <f ca="true">+IF(OFFSET('Hygiene Data'!$H$11,0,10*ROW('Hygiene Data'!H22))="","",OFFSET('Hygiene Data'!$H$11,0,10*ROW('Hygiene Data'!H22)))</f>
        <v/>
      </c>
      <c r="EB28" s="285" t="str">
        <f ca="true">+IF(OFFSET('Hygiene Data'!$H$12,0,10*ROW('Hygiene Data'!H22))="","",OFFSET('Hygiene Data'!$H$12,0,10*ROW('Hygiene Data'!H22)))</f>
        <v/>
      </c>
      <c r="EC28" s="285" t="str">
        <f ca="true">+IF(OFFSET('Hygiene Data'!$H$13,0,10*ROW('Hygiene Data'!H22))="","",OFFSET('Hygiene Data'!$H$13,0,10*ROW('Hygiene Data'!H22)))</f>
        <v/>
      </c>
      <c r="ED28" s="285" t="str">
        <f ca="true">+IF(OFFSET('Hygiene Data'!$I$11,0,10*ROW('Hygiene Data'!I22))="","",OFFSET('Hygiene Data'!$I$11,0,10*ROW('Hygiene Data'!I22)))</f>
        <v/>
      </c>
      <c r="EE28" s="285" t="str">
        <f ca="true">+IF(OFFSET('Hygiene Data'!$I$12,0,10*ROW('Hygiene Data'!I22))="","",OFFSET('Hygiene Data'!$I$12,0,10*ROW('Hygiene Data'!I22)))</f>
        <v/>
      </c>
      <c r="EF28" s="285"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1"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5"/>
      <c r="BS29" s="285" t="str">
        <f ca="true">+IF(OFFSET('Water Data'!$D$27,0,10*ROW('Water Data'!D23))="","",OFFSET('Water Data'!$D$27,0,10*ROW('Water Data'!D23)))</f>
        <v/>
      </c>
      <c r="BT29" s="285" t="str">
        <f ca="true">+IF(OFFSET('Water Data'!$D$28,0,10*ROW('Water Data'!D23))="","",OFFSET('Water Data'!$D$28,0,10*ROW('Water Data'!D23)))</f>
        <v/>
      </c>
      <c r="BU29" s="285" t="str">
        <f ca="true">+IF(OFFSET('Water Data'!$D$29,0,10*ROW('Water Data'!D23))="","",OFFSET('Water Data'!$D$29,0,10*ROW('Water Data'!D23)))</f>
        <v/>
      </c>
      <c r="BV29" s="285" t="str">
        <f ca="true">+IF(OFFSET('Water Data'!$E$27,0,10*ROW('Water Data'!E23))="","",OFFSET('Water Data'!$E$27,0,10*ROW('Water Data'!E23)))</f>
        <v/>
      </c>
      <c r="BW29" s="285" t="str">
        <f ca="true">+IF(OFFSET('Water Data'!$E$28,0,10*ROW('Water Data'!E23))="","",OFFSET('Water Data'!$E$28,0,10*ROW('Water Data'!E23)))</f>
        <v/>
      </c>
      <c r="BX29" s="285" t="str">
        <f ca="true">+IF(OFFSET('Water Data'!$E$29,0,10*ROW('Water Data'!E23))="","",OFFSET('Water Data'!$E$29,0,10*ROW('Water Data'!E23)))</f>
        <v/>
      </c>
      <c r="BY29" s="285" t="str">
        <f ca="true">+IF(OFFSET('Water Data'!$F$27,0,10*ROW('Water Data'!F23))="","",OFFSET('Water Data'!$F$27,0,10*ROW('Water Data'!F23)))</f>
        <v/>
      </c>
      <c r="BZ29" s="285" t="str">
        <f ca="true">+IF(OFFSET('Water Data'!$F$28,0,10*ROW('Water Data'!F23))="","",OFFSET('Water Data'!$F$28,0,10*ROW('Water Data'!F23)))</f>
        <v/>
      </c>
      <c r="CA29" s="285" t="str">
        <f ca="true">+IF(OFFSET('Water Data'!$F$29,0,10*ROW('Water Data'!F23))="","",OFFSET('Water Data'!$F$29,0,10*ROW('Water Data'!F23)))</f>
        <v/>
      </c>
      <c r="CB29" s="285" t="str">
        <f ca="true">+IF(OFFSET('Water Data'!$G$27,0,10*ROW('Water Data'!G23))="","",OFFSET('Water Data'!$G$27,0,10*ROW('Water Data'!G23)))</f>
        <v/>
      </c>
      <c r="CC29" s="285" t="str">
        <f ca="true">+IF(OFFSET('Water Data'!$G$28,0,10*ROW('Water Data'!G23))="","",OFFSET('Water Data'!$G$28,0,10*ROW('Water Data'!G23)))</f>
        <v/>
      </c>
      <c r="CD29" s="285" t="str">
        <f ca="true">+IF(OFFSET('Water Data'!$G$29,0,10*ROW('Water Data'!G23))="","",OFFSET('Water Data'!$G$29,0,10*ROW('Water Data'!G23)))</f>
        <v/>
      </c>
      <c r="CE29" s="285" t="str">
        <f ca="true">+IF(OFFSET('Water Data'!$H$27,0,10*ROW('Water Data'!H23))="","",OFFSET('Water Data'!$H$27,0,10*ROW('Water Data'!H23)))</f>
        <v/>
      </c>
      <c r="CF29" s="285" t="str">
        <f ca="true">+IF(OFFSET('Water Data'!$H$28,0,10*ROW('Water Data'!H23))="","",OFFSET('Water Data'!$H$28,0,10*ROW('Water Data'!H23)))</f>
        <v/>
      </c>
      <c r="CG29" s="285" t="str">
        <f ca="true">+IF(OFFSET('Water Data'!$H$29,0,10*ROW('Water Data'!H23))="","",OFFSET('Water Data'!$H$29,0,10*ROW('Water Data'!H23)))</f>
        <v/>
      </c>
      <c r="CH29" s="285" t="str">
        <f ca="true">+IF(OFFSET('Water Data'!$I$27,0,10*ROW('Water Data'!I23))="","",OFFSET('Water Data'!$I$27,0,10*ROW('Water Data'!I23)))</f>
        <v/>
      </c>
      <c r="CI29" s="285" t="str">
        <f ca="true">+IF(OFFSET('Water Data'!$I$28,0,10*ROW('Water Data'!I23))="","",OFFSET('Water Data'!$I$28,0,10*ROW('Water Data'!I23)))</f>
        <v/>
      </c>
      <c r="CJ29" s="285" t="str">
        <f ca="true">+IF(OFFSET('Water Data'!$I$29,0,10*ROW('Water Data'!I23))="","",OFFSET('Water Data'!$I$29,0,10*ROW('Water Data'!I23)))</f>
        <v/>
      </c>
      <c r="CK29" s="285" t="str">
        <f ca="true">+IF(OFFSET('Sanitation Data'!$D$28,0,10*ROW('Sanitation Data'!D23))="","",OFFSET('Sanitation Data'!$D$28,0,10*ROW('Sanitation Data'!D23)))</f>
        <v/>
      </c>
      <c r="CL29" s="285" t="str">
        <f ca="true">+IF(OFFSET('Sanitation Data'!$D$29,0,10*ROW('Sanitation Data'!D23))="","",OFFSET('Sanitation Data'!$D$29,0,10*ROW('Sanitation Data'!D23)))</f>
        <v/>
      </c>
      <c r="CM29" s="285" t="str">
        <f ca="true">+IF(OFFSET('Sanitation Data'!$D$30,0,10*ROW('Sanitation Data'!D23))="","",OFFSET('Sanitation Data'!$D$30,0,10*ROW('Sanitation Data'!D23)))</f>
        <v/>
      </c>
      <c r="CN29" s="285" t="str">
        <f ca="true">+IF(OFFSET('Sanitation Data'!$D$31,0,10*ROW('Sanitation Data'!D23))="","",OFFSET('Sanitation Data'!$D$31,0,10*ROW('Sanitation Data'!D23)))</f>
        <v/>
      </c>
      <c r="CO29" s="285" t="str">
        <f ca="true">+IF(OFFSET('Sanitation Data'!$D$32,0,10*ROW('Sanitation Data'!D23))="","",OFFSET('Sanitation Data'!$D$32,0,10*ROW('Sanitation Data'!D23)))</f>
        <v/>
      </c>
      <c r="CP29" s="285" t="str">
        <f ca="true">+IF(OFFSET('Sanitation Data'!$E$28,0,10*ROW('Sanitation Data'!E23))="","",OFFSET('Sanitation Data'!$E$28,0,10*ROW('Sanitation Data'!E23)))</f>
        <v/>
      </c>
      <c r="CQ29" s="285" t="str">
        <f ca="true">+IF(OFFSET('Sanitation Data'!$E$29,0,10*ROW('Sanitation Data'!E23))="","",OFFSET('Sanitation Data'!$E$29,0,10*ROW('Sanitation Data'!E23)))</f>
        <v/>
      </c>
      <c r="CR29" s="285" t="str">
        <f ca="true">+IF(OFFSET('Sanitation Data'!$E$30,0,10*ROW('Sanitation Data'!E23))="","",OFFSET('Sanitation Data'!$E$30,0,10*ROW('Sanitation Data'!E23)))</f>
        <v/>
      </c>
      <c r="CS29" s="285" t="str">
        <f ca="true">+IF(OFFSET('Sanitation Data'!$E$31,0,10*ROW('Sanitation Data'!E23))="","",OFFSET('Sanitation Data'!$E$31,0,10*ROW('Sanitation Data'!E23)))</f>
        <v/>
      </c>
      <c r="CT29" s="285" t="str">
        <f ca="true">+IF(OFFSET('Sanitation Data'!$E$32,0,10*ROW('Sanitation Data'!E23))="","",OFFSET('Sanitation Data'!$E$32,0,10*ROW('Sanitation Data'!E23)))</f>
        <v/>
      </c>
      <c r="CU29" s="285" t="str">
        <f ca="true">+IF(OFFSET('Sanitation Data'!$F$28,0,10*ROW('Sanitation Data'!F23))="","",OFFSET('Sanitation Data'!$F$28,0,10*ROW('Sanitation Data'!F23)))</f>
        <v/>
      </c>
      <c r="CV29" s="285" t="str">
        <f ca="true">+IF(OFFSET('Sanitation Data'!$F$29,0,10*ROW('Sanitation Data'!F23))="","",OFFSET('Sanitation Data'!$F$29,0,10*ROW('Sanitation Data'!F23)))</f>
        <v/>
      </c>
      <c r="CW29" s="285" t="str">
        <f ca="true">+IF(OFFSET('Sanitation Data'!$F$30,0,10*ROW('Sanitation Data'!F23))="","",OFFSET('Sanitation Data'!$F$30,0,10*ROW('Sanitation Data'!F23)))</f>
        <v/>
      </c>
      <c r="CX29" s="285" t="str">
        <f ca="true">+IF(OFFSET('Sanitation Data'!$F$31,0,10*ROW('Sanitation Data'!F23))="","",OFFSET('Sanitation Data'!$F$31,0,10*ROW('Sanitation Data'!F23)))</f>
        <v/>
      </c>
      <c r="CY29" s="285" t="str">
        <f ca="true">+IF(OFFSET('Sanitation Data'!$F$32,0,10*ROW('Sanitation Data'!F23))="","",OFFSET('Sanitation Data'!$F$32,0,10*ROW('Sanitation Data'!F23)))</f>
        <v/>
      </c>
      <c r="CZ29" s="285" t="str">
        <f ca="true">+IF(OFFSET('Sanitation Data'!$G$28,0,10*ROW('Sanitation Data'!G23))="","",OFFSET('Sanitation Data'!$G$28,0,10*ROW('Sanitation Data'!G23)))</f>
        <v/>
      </c>
      <c r="DA29" s="285" t="str">
        <f ca="true">+IF(OFFSET('Sanitation Data'!$G$29,0,10*ROW('Sanitation Data'!G23))="","",OFFSET('Sanitation Data'!$G$29,0,10*ROW('Sanitation Data'!G23)))</f>
        <v/>
      </c>
      <c r="DB29" s="285" t="str">
        <f ca="true">+IF(OFFSET('Sanitation Data'!$G$30,0,10*ROW('Sanitation Data'!G23))="","",OFFSET('Sanitation Data'!$G$30,0,10*ROW('Sanitation Data'!G23)))</f>
        <v/>
      </c>
      <c r="DC29" s="285" t="str">
        <f ca="true">+IF(OFFSET('Sanitation Data'!$G$31,0,10*ROW('Sanitation Data'!G23))="","",OFFSET('Sanitation Data'!$G$31,0,10*ROW('Sanitation Data'!G23)))</f>
        <v/>
      </c>
      <c r="DD29" s="285" t="str">
        <f ca="true">+IF(OFFSET('Sanitation Data'!$G$32,0,10*ROW('Sanitation Data'!G23))="","",OFFSET('Sanitation Data'!$G$32,0,10*ROW('Sanitation Data'!G23)))</f>
        <v/>
      </c>
      <c r="DE29" s="285" t="str">
        <f ca="true">+IF(OFFSET('Sanitation Data'!$H$28,0,10*ROW('Sanitation Data'!H23))="","",OFFSET('Sanitation Data'!$H$28,0,10*ROW('Sanitation Data'!H23)))</f>
        <v/>
      </c>
      <c r="DF29" s="285" t="str">
        <f ca="true">+IF(OFFSET('Sanitation Data'!$H$29,0,10*ROW('Sanitation Data'!H23))="","",OFFSET('Sanitation Data'!$H$29,0,10*ROW('Sanitation Data'!H23)))</f>
        <v/>
      </c>
      <c r="DG29" s="285" t="str">
        <f ca="true">+IF(OFFSET('Sanitation Data'!$H$30,0,10*ROW('Sanitation Data'!H23))="","",OFFSET('Sanitation Data'!$H$30,0,10*ROW('Sanitation Data'!H23)))</f>
        <v/>
      </c>
      <c r="DH29" s="285" t="str">
        <f ca="true">+IF(OFFSET('Sanitation Data'!$H$31,0,10*ROW('Sanitation Data'!H23))="","",OFFSET('Sanitation Data'!$H$31,0,10*ROW('Sanitation Data'!H23)))</f>
        <v/>
      </c>
      <c r="DI29" s="285" t="str">
        <f ca="true">+IF(OFFSET('Sanitation Data'!$H$32,0,10*ROW('Sanitation Data'!H23))="","",OFFSET('Sanitation Data'!$H$32,0,10*ROW('Sanitation Data'!H23)))</f>
        <v/>
      </c>
      <c r="DJ29" s="285" t="str">
        <f ca="true">+IF(OFFSET('Sanitation Data'!$I$28,0,10*ROW('Sanitation Data'!I23))="","",OFFSET('Sanitation Data'!$I$28,0,10*ROW('Sanitation Data'!I23)))</f>
        <v/>
      </c>
      <c r="DK29" s="285" t="str">
        <f ca="true">+IF(OFFSET('Sanitation Data'!$I$29,0,10*ROW('Sanitation Data'!I23))="","",OFFSET('Sanitation Data'!$I$29,0,10*ROW('Sanitation Data'!I23)))</f>
        <v/>
      </c>
      <c r="DL29" s="285" t="str">
        <f ca="true">+IF(OFFSET('Sanitation Data'!$I$30,0,10*ROW('Sanitation Data'!I23))="","",OFFSET('Sanitation Data'!$I$30,0,10*ROW('Sanitation Data'!I23)))</f>
        <v/>
      </c>
      <c r="DM29" s="285" t="str">
        <f ca="true">+IF(OFFSET('Sanitation Data'!$I$31,0,10*ROW('Sanitation Data'!I23))="","",OFFSET('Sanitation Data'!$I$31,0,10*ROW('Sanitation Data'!I23)))</f>
        <v/>
      </c>
      <c r="DN29" s="285" t="str">
        <f ca="true">+IF(OFFSET('Sanitation Data'!$I$32,0,10*ROW('Sanitation Data'!I23))="","",OFFSET('Sanitation Data'!$I$32,0,10*ROW('Sanitation Data'!I23)))</f>
        <v/>
      </c>
      <c r="DO29" s="285" t="str">
        <f ca="true">+IF(OFFSET('Hygiene Data'!$D$11,0,10*ROW('Hygiene Data'!D23))="","",OFFSET('Hygiene Data'!$D$11,0,10*ROW('Hygiene Data'!D23)))</f>
        <v/>
      </c>
      <c r="DP29" s="285" t="str">
        <f ca="true">+IF(OFFSET('Hygiene Data'!$D$12,0,10*ROW('Hygiene Data'!D23))="","",OFFSET('Hygiene Data'!$D$12,0,10*ROW('Hygiene Data'!D23)))</f>
        <v/>
      </c>
      <c r="DQ29" s="285" t="str">
        <f ca="true">+IF(OFFSET('Hygiene Data'!$D$13,0,10*ROW('Hygiene Data'!D23))="","",OFFSET('Hygiene Data'!$D$13,0,10*ROW('Hygiene Data'!D23)))</f>
        <v/>
      </c>
      <c r="DR29" s="285" t="str">
        <f ca="true">+IF(OFFSET('Hygiene Data'!$E$11,0,10*ROW('Hygiene Data'!E23))="","",OFFSET('Hygiene Data'!$E$11,0,10*ROW('Hygiene Data'!E23)))</f>
        <v/>
      </c>
      <c r="DS29" s="285" t="str">
        <f ca="true">+IF(OFFSET('Hygiene Data'!$E$12,0,10*ROW('Hygiene Data'!E23))="","",OFFSET('Hygiene Data'!$E$12,0,10*ROW('Hygiene Data'!E23)))</f>
        <v/>
      </c>
      <c r="DT29" s="285" t="str">
        <f ca="true">+IF(OFFSET('Hygiene Data'!$E$13,0,10*ROW('Hygiene Data'!E23))="","",OFFSET('Hygiene Data'!$E$13,0,10*ROW('Hygiene Data'!E23)))</f>
        <v/>
      </c>
      <c r="DU29" s="285" t="str">
        <f ca="true">+IF(OFFSET('Hygiene Data'!$F$11,0,10*ROW('Hygiene Data'!F23))="","",OFFSET('Hygiene Data'!$F$11,0,10*ROW('Hygiene Data'!F23)))</f>
        <v/>
      </c>
      <c r="DV29" s="285" t="str">
        <f ca="true">+IF(OFFSET('Hygiene Data'!$F$12,0,10*ROW('Hygiene Data'!F23))="","",OFFSET('Hygiene Data'!$F$12,0,10*ROW('Hygiene Data'!F23)))</f>
        <v/>
      </c>
      <c r="DW29" s="285" t="str">
        <f ca="true">+IF(OFFSET('Hygiene Data'!$F$13,0,10*ROW('Hygiene Data'!F23))="","",OFFSET('Hygiene Data'!$F$13,0,10*ROW('Hygiene Data'!F23)))</f>
        <v/>
      </c>
      <c r="DX29" s="285" t="str">
        <f ca="true">+IF(OFFSET('Hygiene Data'!$G$11,0,10*ROW('Hygiene Data'!G23))="","",OFFSET('Hygiene Data'!$G$11,0,10*ROW('Hygiene Data'!G23)))</f>
        <v/>
      </c>
      <c r="DY29" s="285" t="str">
        <f ca="true">+IF(OFFSET('Hygiene Data'!$G$12,0,10*ROW('Hygiene Data'!G23))="","",OFFSET('Hygiene Data'!$G$12,0,10*ROW('Hygiene Data'!G23)))</f>
        <v/>
      </c>
      <c r="DZ29" s="285" t="str">
        <f ca="true">+IF(OFFSET('Hygiene Data'!$G$13,0,10*ROW('Hygiene Data'!G23))="","",OFFSET('Hygiene Data'!$G$13,0,10*ROW('Hygiene Data'!G23)))</f>
        <v/>
      </c>
      <c r="EA29" s="285" t="str">
        <f ca="true">+IF(OFFSET('Hygiene Data'!$H$11,0,10*ROW('Hygiene Data'!H23))="","",OFFSET('Hygiene Data'!$H$11,0,10*ROW('Hygiene Data'!H23)))</f>
        <v/>
      </c>
      <c r="EB29" s="285" t="str">
        <f ca="true">+IF(OFFSET('Hygiene Data'!$H$12,0,10*ROW('Hygiene Data'!H23))="","",OFFSET('Hygiene Data'!$H$12,0,10*ROW('Hygiene Data'!H23)))</f>
        <v/>
      </c>
      <c r="EC29" s="285" t="str">
        <f ca="true">+IF(OFFSET('Hygiene Data'!$H$13,0,10*ROW('Hygiene Data'!H23))="","",OFFSET('Hygiene Data'!$H$13,0,10*ROW('Hygiene Data'!H23)))</f>
        <v/>
      </c>
      <c r="ED29" s="285" t="str">
        <f ca="true">+IF(OFFSET('Hygiene Data'!$I$11,0,10*ROW('Hygiene Data'!I23))="","",OFFSET('Hygiene Data'!$I$11,0,10*ROW('Hygiene Data'!I23)))</f>
        <v/>
      </c>
      <c r="EE29" s="285" t="str">
        <f ca="true">+IF(OFFSET('Hygiene Data'!$I$12,0,10*ROW('Hygiene Data'!I23))="","",OFFSET('Hygiene Data'!$I$12,0,10*ROW('Hygiene Data'!I23)))</f>
        <v/>
      </c>
      <c r="EF29" s="285"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1"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5"/>
      <c r="BS30" s="285" t="str">
        <f ca="true">+IF(OFFSET('Water Data'!$D$27,0,10*ROW('Water Data'!D24))="","",OFFSET('Water Data'!$D$27,0,10*ROW('Water Data'!D24)))</f>
        <v/>
      </c>
      <c r="BT30" s="285" t="str">
        <f ca="true">+IF(OFFSET('Water Data'!$D$28,0,10*ROW('Water Data'!D24))="","",OFFSET('Water Data'!$D$28,0,10*ROW('Water Data'!D24)))</f>
        <v/>
      </c>
      <c r="BU30" s="285" t="str">
        <f ca="true">+IF(OFFSET('Water Data'!$D$29,0,10*ROW('Water Data'!D24))="","",OFFSET('Water Data'!$D$29,0,10*ROW('Water Data'!D24)))</f>
        <v/>
      </c>
      <c r="BV30" s="285" t="str">
        <f ca="true">+IF(OFFSET('Water Data'!$E$27,0,10*ROW('Water Data'!E24))="","",OFFSET('Water Data'!$E$27,0,10*ROW('Water Data'!E24)))</f>
        <v/>
      </c>
      <c r="BW30" s="285" t="str">
        <f ca="true">+IF(OFFSET('Water Data'!$E$28,0,10*ROW('Water Data'!E24))="","",OFFSET('Water Data'!$E$28,0,10*ROW('Water Data'!E24)))</f>
        <v/>
      </c>
      <c r="BX30" s="285" t="str">
        <f ca="true">+IF(OFFSET('Water Data'!$E$29,0,10*ROW('Water Data'!E24))="","",OFFSET('Water Data'!$E$29,0,10*ROW('Water Data'!E24)))</f>
        <v/>
      </c>
      <c r="BY30" s="285" t="str">
        <f ca="true">+IF(OFFSET('Water Data'!$F$27,0,10*ROW('Water Data'!F24))="","",OFFSET('Water Data'!$F$27,0,10*ROW('Water Data'!F24)))</f>
        <v/>
      </c>
      <c r="BZ30" s="285" t="str">
        <f ca="true">+IF(OFFSET('Water Data'!$F$28,0,10*ROW('Water Data'!F24))="","",OFFSET('Water Data'!$F$28,0,10*ROW('Water Data'!F24)))</f>
        <v/>
      </c>
      <c r="CA30" s="285" t="str">
        <f ca="true">+IF(OFFSET('Water Data'!$F$29,0,10*ROW('Water Data'!F24))="","",OFFSET('Water Data'!$F$29,0,10*ROW('Water Data'!F24)))</f>
        <v/>
      </c>
      <c r="CB30" s="285" t="str">
        <f ca="true">+IF(OFFSET('Water Data'!$G$27,0,10*ROW('Water Data'!G24))="","",OFFSET('Water Data'!$G$27,0,10*ROW('Water Data'!G24)))</f>
        <v/>
      </c>
      <c r="CC30" s="285" t="str">
        <f ca="true">+IF(OFFSET('Water Data'!$G$28,0,10*ROW('Water Data'!G24))="","",OFFSET('Water Data'!$G$28,0,10*ROW('Water Data'!G24)))</f>
        <v/>
      </c>
      <c r="CD30" s="285" t="str">
        <f ca="true">+IF(OFFSET('Water Data'!$G$29,0,10*ROW('Water Data'!G24))="","",OFFSET('Water Data'!$G$29,0,10*ROW('Water Data'!G24)))</f>
        <v/>
      </c>
      <c r="CE30" s="285" t="str">
        <f ca="true">+IF(OFFSET('Water Data'!$H$27,0,10*ROW('Water Data'!H24))="","",OFFSET('Water Data'!$H$27,0,10*ROW('Water Data'!H24)))</f>
        <v/>
      </c>
      <c r="CF30" s="285" t="str">
        <f ca="true">+IF(OFFSET('Water Data'!$H$28,0,10*ROW('Water Data'!H24))="","",OFFSET('Water Data'!$H$28,0,10*ROW('Water Data'!H24)))</f>
        <v/>
      </c>
      <c r="CG30" s="285" t="str">
        <f ca="true">+IF(OFFSET('Water Data'!$H$29,0,10*ROW('Water Data'!H24))="","",OFFSET('Water Data'!$H$29,0,10*ROW('Water Data'!H24)))</f>
        <v/>
      </c>
      <c r="CH30" s="285" t="str">
        <f ca="true">+IF(OFFSET('Water Data'!$I$27,0,10*ROW('Water Data'!I24))="","",OFFSET('Water Data'!$I$27,0,10*ROW('Water Data'!I24)))</f>
        <v/>
      </c>
      <c r="CI30" s="285" t="str">
        <f ca="true">+IF(OFFSET('Water Data'!$I$28,0,10*ROW('Water Data'!I24))="","",OFFSET('Water Data'!$I$28,0,10*ROW('Water Data'!I24)))</f>
        <v/>
      </c>
      <c r="CJ30" s="285" t="str">
        <f ca="true">+IF(OFFSET('Water Data'!$I$29,0,10*ROW('Water Data'!I24))="","",OFFSET('Water Data'!$I$29,0,10*ROW('Water Data'!I24)))</f>
        <v/>
      </c>
      <c r="CK30" s="285" t="str">
        <f ca="true">+IF(OFFSET('Sanitation Data'!$D$28,0,10*ROW('Sanitation Data'!D24))="","",OFFSET('Sanitation Data'!$D$28,0,10*ROW('Sanitation Data'!D24)))</f>
        <v/>
      </c>
      <c r="CL30" s="285" t="str">
        <f ca="true">+IF(OFFSET('Sanitation Data'!$D$29,0,10*ROW('Sanitation Data'!D24))="","",OFFSET('Sanitation Data'!$D$29,0,10*ROW('Sanitation Data'!D24)))</f>
        <v/>
      </c>
      <c r="CM30" s="285" t="str">
        <f ca="true">+IF(OFFSET('Sanitation Data'!$D$30,0,10*ROW('Sanitation Data'!D24))="","",OFFSET('Sanitation Data'!$D$30,0,10*ROW('Sanitation Data'!D24)))</f>
        <v/>
      </c>
      <c r="CN30" s="285" t="str">
        <f ca="true">+IF(OFFSET('Sanitation Data'!$D$31,0,10*ROW('Sanitation Data'!D24))="","",OFFSET('Sanitation Data'!$D$31,0,10*ROW('Sanitation Data'!D24)))</f>
        <v/>
      </c>
      <c r="CO30" s="285" t="str">
        <f ca="true">+IF(OFFSET('Sanitation Data'!$D$32,0,10*ROW('Sanitation Data'!D24))="","",OFFSET('Sanitation Data'!$D$32,0,10*ROW('Sanitation Data'!D24)))</f>
        <v/>
      </c>
      <c r="CP30" s="285" t="str">
        <f ca="true">+IF(OFFSET('Sanitation Data'!$E$28,0,10*ROW('Sanitation Data'!E24))="","",OFFSET('Sanitation Data'!$E$28,0,10*ROW('Sanitation Data'!E24)))</f>
        <v/>
      </c>
      <c r="CQ30" s="285" t="str">
        <f ca="true">+IF(OFFSET('Sanitation Data'!$E$29,0,10*ROW('Sanitation Data'!E24))="","",OFFSET('Sanitation Data'!$E$29,0,10*ROW('Sanitation Data'!E24)))</f>
        <v/>
      </c>
      <c r="CR30" s="285" t="str">
        <f ca="true">+IF(OFFSET('Sanitation Data'!$E$30,0,10*ROW('Sanitation Data'!E24))="","",OFFSET('Sanitation Data'!$E$30,0,10*ROW('Sanitation Data'!E24)))</f>
        <v/>
      </c>
      <c r="CS30" s="285" t="str">
        <f ca="true">+IF(OFFSET('Sanitation Data'!$E$31,0,10*ROW('Sanitation Data'!E24))="","",OFFSET('Sanitation Data'!$E$31,0,10*ROW('Sanitation Data'!E24)))</f>
        <v/>
      </c>
      <c r="CT30" s="285" t="str">
        <f ca="true">+IF(OFFSET('Sanitation Data'!$E$32,0,10*ROW('Sanitation Data'!E24))="","",OFFSET('Sanitation Data'!$E$32,0,10*ROW('Sanitation Data'!E24)))</f>
        <v/>
      </c>
      <c r="CU30" s="285" t="str">
        <f ca="true">+IF(OFFSET('Sanitation Data'!$F$28,0,10*ROW('Sanitation Data'!F24))="","",OFFSET('Sanitation Data'!$F$28,0,10*ROW('Sanitation Data'!F24)))</f>
        <v/>
      </c>
      <c r="CV30" s="285" t="str">
        <f ca="true">+IF(OFFSET('Sanitation Data'!$F$29,0,10*ROW('Sanitation Data'!F24))="","",OFFSET('Sanitation Data'!$F$29,0,10*ROW('Sanitation Data'!F24)))</f>
        <v/>
      </c>
      <c r="CW30" s="285" t="str">
        <f ca="true">+IF(OFFSET('Sanitation Data'!$F$30,0,10*ROW('Sanitation Data'!F24))="","",OFFSET('Sanitation Data'!$F$30,0,10*ROW('Sanitation Data'!F24)))</f>
        <v/>
      </c>
      <c r="CX30" s="285" t="str">
        <f ca="true">+IF(OFFSET('Sanitation Data'!$F$31,0,10*ROW('Sanitation Data'!F24))="","",OFFSET('Sanitation Data'!$F$31,0,10*ROW('Sanitation Data'!F24)))</f>
        <v/>
      </c>
      <c r="CY30" s="285" t="str">
        <f ca="true">+IF(OFFSET('Sanitation Data'!$F$32,0,10*ROW('Sanitation Data'!F24))="","",OFFSET('Sanitation Data'!$F$32,0,10*ROW('Sanitation Data'!F24)))</f>
        <v/>
      </c>
      <c r="CZ30" s="285" t="str">
        <f ca="true">+IF(OFFSET('Sanitation Data'!$G$28,0,10*ROW('Sanitation Data'!G24))="","",OFFSET('Sanitation Data'!$G$28,0,10*ROW('Sanitation Data'!G24)))</f>
        <v/>
      </c>
      <c r="DA30" s="285" t="str">
        <f ca="true">+IF(OFFSET('Sanitation Data'!$G$29,0,10*ROW('Sanitation Data'!G24))="","",OFFSET('Sanitation Data'!$G$29,0,10*ROW('Sanitation Data'!G24)))</f>
        <v/>
      </c>
      <c r="DB30" s="285" t="str">
        <f ca="true">+IF(OFFSET('Sanitation Data'!$G$30,0,10*ROW('Sanitation Data'!G24))="","",OFFSET('Sanitation Data'!$G$30,0,10*ROW('Sanitation Data'!G24)))</f>
        <v/>
      </c>
      <c r="DC30" s="285" t="str">
        <f ca="true">+IF(OFFSET('Sanitation Data'!$G$31,0,10*ROW('Sanitation Data'!G24))="","",OFFSET('Sanitation Data'!$G$31,0,10*ROW('Sanitation Data'!G24)))</f>
        <v/>
      </c>
      <c r="DD30" s="285" t="str">
        <f ca="true">+IF(OFFSET('Sanitation Data'!$G$32,0,10*ROW('Sanitation Data'!G24))="","",OFFSET('Sanitation Data'!$G$32,0,10*ROW('Sanitation Data'!G24)))</f>
        <v/>
      </c>
      <c r="DE30" s="285" t="str">
        <f ca="true">+IF(OFFSET('Sanitation Data'!$H$28,0,10*ROW('Sanitation Data'!H24))="","",OFFSET('Sanitation Data'!$H$28,0,10*ROW('Sanitation Data'!H24)))</f>
        <v/>
      </c>
      <c r="DF30" s="285" t="str">
        <f ca="true">+IF(OFFSET('Sanitation Data'!$H$29,0,10*ROW('Sanitation Data'!H24))="","",OFFSET('Sanitation Data'!$H$29,0,10*ROW('Sanitation Data'!H24)))</f>
        <v/>
      </c>
      <c r="DG30" s="285" t="str">
        <f ca="true">+IF(OFFSET('Sanitation Data'!$H$30,0,10*ROW('Sanitation Data'!H24))="","",OFFSET('Sanitation Data'!$H$30,0,10*ROW('Sanitation Data'!H24)))</f>
        <v/>
      </c>
      <c r="DH30" s="285" t="str">
        <f ca="true">+IF(OFFSET('Sanitation Data'!$H$31,0,10*ROW('Sanitation Data'!H24))="","",OFFSET('Sanitation Data'!$H$31,0,10*ROW('Sanitation Data'!H24)))</f>
        <v/>
      </c>
      <c r="DI30" s="285" t="str">
        <f ca="true">+IF(OFFSET('Sanitation Data'!$H$32,0,10*ROW('Sanitation Data'!H24))="","",OFFSET('Sanitation Data'!$H$32,0,10*ROW('Sanitation Data'!H24)))</f>
        <v/>
      </c>
      <c r="DJ30" s="285" t="str">
        <f ca="true">+IF(OFFSET('Sanitation Data'!$I$28,0,10*ROW('Sanitation Data'!I24))="","",OFFSET('Sanitation Data'!$I$28,0,10*ROW('Sanitation Data'!I24)))</f>
        <v/>
      </c>
      <c r="DK30" s="285" t="str">
        <f ca="true">+IF(OFFSET('Sanitation Data'!$I$29,0,10*ROW('Sanitation Data'!I24))="","",OFFSET('Sanitation Data'!$I$29,0,10*ROW('Sanitation Data'!I24)))</f>
        <v/>
      </c>
      <c r="DL30" s="285" t="str">
        <f ca="true">+IF(OFFSET('Sanitation Data'!$I$30,0,10*ROW('Sanitation Data'!I24))="","",OFFSET('Sanitation Data'!$I$30,0,10*ROW('Sanitation Data'!I24)))</f>
        <v/>
      </c>
      <c r="DM30" s="285" t="str">
        <f ca="true">+IF(OFFSET('Sanitation Data'!$I$31,0,10*ROW('Sanitation Data'!I24))="","",OFFSET('Sanitation Data'!$I$31,0,10*ROW('Sanitation Data'!I24)))</f>
        <v/>
      </c>
      <c r="DN30" s="285" t="str">
        <f ca="true">+IF(OFFSET('Sanitation Data'!$I$32,0,10*ROW('Sanitation Data'!I24))="","",OFFSET('Sanitation Data'!$I$32,0,10*ROW('Sanitation Data'!I24)))</f>
        <v/>
      </c>
      <c r="DO30" s="285" t="str">
        <f ca="true">+IF(OFFSET('Hygiene Data'!$D$11,0,10*ROW('Hygiene Data'!D24))="","",OFFSET('Hygiene Data'!$D$11,0,10*ROW('Hygiene Data'!D24)))</f>
        <v/>
      </c>
      <c r="DP30" s="285" t="str">
        <f ca="true">+IF(OFFSET('Hygiene Data'!$D$12,0,10*ROW('Hygiene Data'!D24))="","",OFFSET('Hygiene Data'!$D$12,0,10*ROW('Hygiene Data'!D24)))</f>
        <v/>
      </c>
      <c r="DQ30" s="285" t="str">
        <f ca="true">+IF(OFFSET('Hygiene Data'!$D$13,0,10*ROW('Hygiene Data'!D24))="","",OFFSET('Hygiene Data'!$D$13,0,10*ROW('Hygiene Data'!D24)))</f>
        <v/>
      </c>
      <c r="DR30" s="285" t="str">
        <f ca="true">+IF(OFFSET('Hygiene Data'!$E$11,0,10*ROW('Hygiene Data'!E24))="","",OFFSET('Hygiene Data'!$E$11,0,10*ROW('Hygiene Data'!E24)))</f>
        <v/>
      </c>
      <c r="DS30" s="285" t="str">
        <f ca="true">+IF(OFFSET('Hygiene Data'!$E$12,0,10*ROW('Hygiene Data'!E24))="","",OFFSET('Hygiene Data'!$E$12,0,10*ROW('Hygiene Data'!E24)))</f>
        <v/>
      </c>
      <c r="DT30" s="285" t="str">
        <f ca="true">+IF(OFFSET('Hygiene Data'!$E$13,0,10*ROW('Hygiene Data'!E24))="","",OFFSET('Hygiene Data'!$E$13,0,10*ROW('Hygiene Data'!E24)))</f>
        <v/>
      </c>
      <c r="DU30" s="285" t="str">
        <f ca="true">+IF(OFFSET('Hygiene Data'!$F$11,0,10*ROW('Hygiene Data'!F24))="","",OFFSET('Hygiene Data'!$F$11,0,10*ROW('Hygiene Data'!F24)))</f>
        <v/>
      </c>
      <c r="DV30" s="285" t="str">
        <f ca="true">+IF(OFFSET('Hygiene Data'!$F$12,0,10*ROW('Hygiene Data'!F24))="","",OFFSET('Hygiene Data'!$F$12,0,10*ROW('Hygiene Data'!F24)))</f>
        <v/>
      </c>
      <c r="DW30" s="285" t="str">
        <f ca="true">+IF(OFFSET('Hygiene Data'!$F$13,0,10*ROW('Hygiene Data'!F24))="","",OFFSET('Hygiene Data'!$F$13,0,10*ROW('Hygiene Data'!F24)))</f>
        <v/>
      </c>
      <c r="DX30" s="285" t="str">
        <f ca="true">+IF(OFFSET('Hygiene Data'!$G$11,0,10*ROW('Hygiene Data'!G24))="","",OFFSET('Hygiene Data'!$G$11,0,10*ROW('Hygiene Data'!G24)))</f>
        <v/>
      </c>
      <c r="DY30" s="285" t="str">
        <f ca="true">+IF(OFFSET('Hygiene Data'!$G$12,0,10*ROW('Hygiene Data'!G24))="","",OFFSET('Hygiene Data'!$G$12,0,10*ROW('Hygiene Data'!G24)))</f>
        <v/>
      </c>
      <c r="DZ30" s="285" t="str">
        <f ca="true">+IF(OFFSET('Hygiene Data'!$G$13,0,10*ROW('Hygiene Data'!G24))="","",OFFSET('Hygiene Data'!$G$13,0,10*ROW('Hygiene Data'!G24)))</f>
        <v/>
      </c>
      <c r="EA30" s="285" t="str">
        <f ca="true">+IF(OFFSET('Hygiene Data'!$H$11,0,10*ROW('Hygiene Data'!H24))="","",OFFSET('Hygiene Data'!$H$11,0,10*ROW('Hygiene Data'!H24)))</f>
        <v/>
      </c>
      <c r="EB30" s="285" t="str">
        <f ca="true">+IF(OFFSET('Hygiene Data'!$H$12,0,10*ROW('Hygiene Data'!H24))="","",OFFSET('Hygiene Data'!$H$12,0,10*ROW('Hygiene Data'!H24)))</f>
        <v/>
      </c>
      <c r="EC30" s="285" t="str">
        <f ca="true">+IF(OFFSET('Hygiene Data'!$H$13,0,10*ROW('Hygiene Data'!H24))="","",OFFSET('Hygiene Data'!$H$13,0,10*ROW('Hygiene Data'!H24)))</f>
        <v/>
      </c>
      <c r="ED30" s="285" t="str">
        <f ca="true">+IF(OFFSET('Hygiene Data'!$I$11,0,10*ROW('Hygiene Data'!I24))="","",OFFSET('Hygiene Data'!$I$11,0,10*ROW('Hygiene Data'!I24)))</f>
        <v/>
      </c>
      <c r="EE30" s="285" t="str">
        <f ca="true">+IF(OFFSET('Hygiene Data'!$I$12,0,10*ROW('Hygiene Data'!I24))="","",OFFSET('Hygiene Data'!$I$12,0,10*ROW('Hygiene Data'!I24)))</f>
        <v/>
      </c>
      <c r="EF30" s="285"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1"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5"/>
      <c r="BS31" s="285" t="str">
        <f ca="true">+IF(OFFSET('Water Data'!$D$27,0,10*ROW('Water Data'!D25))="","",OFFSET('Water Data'!$D$27,0,10*ROW('Water Data'!D25)))</f>
        <v/>
      </c>
      <c r="BT31" s="285" t="str">
        <f ca="true">+IF(OFFSET('Water Data'!$D$28,0,10*ROW('Water Data'!D25))="","",OFFSET('Water Data'!$D$28,0,10*ROW('Water Data'!D25)))</f>
        <v/>
      </c>
      <c r="BU31" s="285" t="str">
        <f ca="true">+IF(OFFSET('Water Data'!$D$29,0,10*ROW('Water Data'!D25))="","",OFFSET('Water Data'!$D$29,0,10*ROW('Water Data'!D25)))</f>
        <v/>
      </c>
      <c r="BV31" s="285" t="str">
        <f ca="true">+IF(OFFSET('Water Data'!$E$27,0,10*ROW('Water Data'!E25))="","",OFFSET('Water Data'!$E$27,0,10*ROW('Water Data'!E25)))</f>
        <v/>
      </c>
      <c r="BW31" s="285" t="str">
        <f ca="true">+IF(OFFSET('Water Data'!$E$28,0,10*ROW('Water Data'!E25))="","",OFFSET('Water Data'!$E$28,0,10*ROW('Water Data'!E25)))</f>
        <v/>
      </c>
      <c r="BX31" s="285" t="str">
        <f ca="true">+IF(OFFSET('Water Data'!$E$29,0,10*ROW('Water Data'!E25))="","",OFFSET('Water Data'!$E$29,0,10*ROW('Water Data'!E25)))</f>
        <v/>
      </c>
      <c r="BY31" s="285" t="str">
        <f ca="true">+IF(OFFSET('Water Data'!$F$27,0,10*ROW('Water Data'!F25))="","",OFFSET('Water Data'!$F$27,0,10*ROW('Water Data'!F25)))</f>
        <v/>
      </c>
      <c r="BZ31" s="285" t="str">
        <f ca="true">+IF(OFFSET('Water Data'!$F$28,0,10*ROW('Water Data'!F25))="","",OFFSET('Water Data'!$F$28,0,10*ROW('Water Data'!F25)))</f>
        <v/>
      </c>
      <c r="CA31" s="285" t="str">
        <f ca="true">+IF(OFFSET('Water Data'!$F$29,0,10*ROW('Water Data'!F25))="","",OFFSET('Water Data'!$F$29,0,10*ROW('Water Data'!F25)))</f>
        <v/>
      </c>
      <c r="CB31" s="285" t="str">
        <f ca="true">+IF(OFFSET('Water Data'!$G$27,0,10*ROW('Water Data'!G25))="","",OFFSET('Water Data'!$G$27,0,10*ROW('Water Data'!G25)))</f>
        <v/>
      </c>
      <c r="CC31" s="285" t="str">
        <f ca="true">+IF(OFFSET('Water Data'!$G$28,0,10*ROW('Water Data'!G25))="","",OFFSET('Water Data'!$G$28,0,10*ROW('Water Data'!G25)))</f>
        <v/>
      </c>
      <c r="CD31" s="285" t="str">
        <f ca="true">+IF(OFFSET('Water Data'!$G$29,0,10*ROW('Water Data'!G25))="","",OFFSET('Water Data'!$G$29,0,10*ROW('Water Data'!G25)))</f>
        <v/>
      </c>
      <c r="CE31" s="285" t="str">
        <f ca="true">+IF(OFFSET('Water Data'!$H$27,0,10*ROW('Water Data'!H25))="","",OFFSET('Water Data'!$H$27,0,10*ROW('Water Data'!H25)))</f>
        <v/>
      </c>
      <c r="CF31" s="285" t="str">
        <f ca="true">+IF(OFFSET('Water Data'!$H$28,0,10*ROW('Water Data'!H25))="","",OFFSET('Water Data'!$H$28,0,10*ROW('Water Data'!H25)))</f>
        <v/>
      </c>
      <c r="CG31" s="285" t="str">
        <f ca="true">+IF(OFFSET('Water Data'!$H$29,0,10*ROW('Water Data'!H25))="","",OFFSET('Water Data'!$H$29,0,10*ROW('Water Data'!H25)))</f>
        <v/>
      </c>
      <c r="CH31" s="285" t="str">
        <f ca="true">+IF(OFFSET('Water Data'!$I$27,0,10*ROW('Water Data'!I25))="","",OFFSET('Water Data'!$I$27,0,10*ROW('Water Data'!I25)))</f>
        <v/>
      </c>
      <c r="CI31" s="285" t="str">
        <f ca="true">+IF(OFFSET('Water Data'!$I$28,0,10*ROW('Water Data'!I25))="","",OFFSET('Water Data'!$I$28,0,10*ROW('Water Data'!I25)))</f>
        <v/>
      </c>
      <c r="CJ31" s="285" t="str">
        <f ca="true">+IF(OFFSET('Water Data'!$I$29,0,10*ROW('Water Data'!I25))="","",OFFSET('Water Data'!$I$29,0,10*ROW('Water Data'!I25)))</f>
        <v/>
      </c>
      <c r="CK31" s="285" t="str">
        <f ca="true">+IF(OFFSET('Sanitation Data'!$D$28,0,10*ROW('Sanitation Data'!D25))="","",OFFSET('Sanitation Data'!$D$28,0,10*ROW('Sanitation Data'!D25)))</f>
        <v/>
      </c>
      <c r="CL31" s="285" t="str">
        <f ca="true">+IF(OFFSET('Sanitation Data'!$D$29,0,10*ROW('Sanitation Data'!D25))="","",OFFSET('Sanitation Data'!$D$29,0,10*ROW('Sanitation Data'!D25)))</f>
        <v/>
      </c>
      <c r="CM31" s="285" t="str">
        <f ca="true">+IF(OFFSET('Sanitation Data'!$D$30,0,10*ROW('Sanitation Data'!D25))="","",OFFSET('Sanitation Data'!$D$30,0,10*ROW('Sanitation Data'!D25)))</f>
        <v/>
      </c>
      <c r="CN31" s="285" t="str">
        <f ca="true">+IF(OFFSET('Sanitation Data'!$D$31,0,10*ROW('Sanitation Data'!D25))="","",OFFSET('Sanitation Data'!$D$31,0,10*ROW('Sanitation Data'!D25)))</f>
        <v/>
      </c>
      <c r="CO31" s="285" t="str">
        <f ca="true">+IF(OFFSET('Sanitation Data'!$D$32,0,10*ROW('Sanitation Data'!D25))="","",OFFSET('Sanitation Data'!$D$32,0,10*ROW('Sanitation Data'!D25)))</f>
        <v/>
      </c>
      <c r="CP31" s="285" t="str">
        <f ca="true">+IF(OFFSET('Sanitation Data'!$E$28,0,10*ROW('Sanitation Data'!E25))="","",OFFSET('Sanitation Data'!$E$28,0,10*ROW('Sanitation Data'!E25)))</f>
        <v/>
      </c>
      <c r="CQ31" s="285" t="str">
        <f ca="true">+IF(OFFSET('Sanitation Data'!$E$29,0,10*ROW('Sanitation Data'!E25))="","",OFFSET('Sanitation Data'!$E$29,0,10*ROW('Sanitation Data'!E25)))</f>
        <v/>
      </c>
      <c r="CR31" s="285" t="str">
        <f ca="true">+IF(OFFSET('Sanitation Data'!$E$30,0,10*ROW('Sanitation Data'!E25))="","",OFFSET('Sanitation Data'!$E$30,0,10*ROW('Sanitation Data'!E25)))</f>
        <v/>
      </c>
      <c r="CS31" s="285" t="str">
        <f ca="true">+IF(OFFSET('Sanitation Data'!$E$31,0,10*ROW('Sanitation Data'!E25))="","",OFFSET('Sanitation Data'!$E$31,0,10*ROW('Sanitation Data'!E25)))</f>
        <v/>
      </c>
      <c r="CT31" s="285" t="str">
        <f ca="true">+IF(OFFSET('Sanitation Data'!$E$32,0,10*ROW('Sanitation Data'!E25))="","",OFFSET('Sanitation Data'!$E$32,0,10*ROW('Sanitation Data'!E25)))</f>
        <v/>
      </c>
      <c r="CU31" s="285" t="str">
        <f ca="true">+IF(OFFSET('Sanitation Data'!$F$28,0,10*ROW('Sanitation Data'!F25))="","",OFFSET('Sanitation Data'!$F$28,0,10*ROW('Sanitation Data'!F25)))</f>
        <v/>
      </c>
      <c r="CV31" s="285" t="str">
        <f ca="true">+IF(OFFSET('Sanitation Data'!$F$29,0,10*ROW('Sanitation Data'!F25))="","",OFFSET('Sanitation Data'!$F$29,0,10*ROW('Sanitation Data'!F25)))</f>
        <v/>
      </c>
      <c r="CW31" s="285" t="str">
        <f ca="true">+IF(OFFSET('Sanitation Data'!$F$30,0,10*ROW('Sanitation Data'!F25))="","",OFFSET('Sanitation Data'!$F$30,0,10*ROW('Sanitation Data'!F25)))</f>
        <v/>
      </c>
      <c r="CX31" s="285" t="str">
        <f ca="true">+IF(OFFSET('Sanitation Data'!$F$31,0,10*ROW('Sanitation Data'!F25))="","",OFFSET('Sanitation Data'!$F$31,0,10*ROW('Sanitation Data'!F25)))</f>
        <v/>
      </c>
      <c r="CY31" s="285" t="str">
        <f ca="true">+IF(OFFSET('Sanitation Data'!$F$32,0,10*ROW('Sanitation Data'!F25))="","",OFFSET('Sanitation Data'!$F$32,0,10*ROW('Sanitation Data'!F25)))</f>
        <v/>
      </c>
      <c r="CZ31" s="285" t="str">
        <f ca="true">+IF(OFFSET('Sanitation Data'!$G$28,0,10*ROW('Sanitation Data'!G25))="","",OFFSET('Sanitation Data'!$G$28,0,10*ROW('Sanitation Data'!G25)))</f>
        <v/>
      </c>
      <c r="DA31" s="285" t="str">
        <f ca="true">+IF(OFFSET('Sanitation Data'!$G$29,0,10*ROW('Sanitation Data'!G25))="","",OFFSET('Sanitation Data'!$G$29,0,10*ROW('Sanitation Data'!G25)))</f>
        <v/>
      </c>
      <c r="DB31" s="285" t="str">
        <f ca="true">+IF(OFFSET('Sanitation Data'!$G$30,0,10*ROW('Sanitation Data'!G25))="","",OFFSET('Sanitation Data'!$G$30,0,10*ROW('Sanitation Data'!G25)))</f>
        <v/>
      </c>
      <c r="DC31" s="285" t="str">
        <f ca="true">+IF(OFFSET('Sanitation Data'!$G$31,0,10*ROW('Sanitation Data'!G25))="","",OFFSET('Sanitation Data'!$G$31,0,10*ROW('Sanitation Data'!G25)))</f>
        <v/>
      </c>
      <c r="DD31" s="285" t="str">
        <f ca="true">+IF(OFFSET('Sanitation Data'!$G$32,0,10*ROW('Sanitation Data'!G25))="","",OFFSET('Sanitation Data'!$G$32,0,10*ROW('Sanitation Data'!G25)))</f>
        <v/>
      </c>
      <c r="DE31" s="285" t="str">
        <f ca="true">+IF(OFFSET('Sanitation Data'!$H$28,0,10*ROW('Sanitation Data'!H25))="","",OFFSET('Sanitation Data'!$H$28,0,10*ROW('Sanitation Data'!H25)))</f>
        <v/>
      </c>
      <c r="DF31" s="285" t="str">
        <f ca="true">+IF(OFFSET('Sanitation Data'!$H$29,0,10*ROW('Sanitation Data'!H25))="","",OFFSET('Sanitation Data'!$H$29,0,10*ROW('Sanitation Data'!H25)))</f>
        <v/>
      </c>
      <c r="DG31" s="285" t="str">
        <f ca="true">+IF(OFFSET('Sanitation Data'!$H$30,0,10*ROW('Sanitation Data'!H25))="","",OFFSET('Sanitation Data'!$H$30,0,10*ROW('Sanitation Data'!H25)))</f>
        <v/>
      </c>
      <c r="DH31" s="285" t="str">
        <f ca="true">+IF(OFFSET('Sanitation Data'!$H$31,0,10*ROW('Sanitation Data'!H25))="","",OFFSET('Sanitation Data'!$H$31,0,10*ROW('Sanitation Data'!H25)))</f>
        <v/>
      </c>
      <c r="DI31" s="285" t="str">
        <f ca="true">+IF(OFFSET('Sanitation Data'!$H$32,0,10*ROW('Sanitation Data'!H25))="","",OFFSET('Sanitation Data'!$H$32,0,10*ROW('Sanitation Data'!H25)))</f>
        <v/>
      </c>
      <c r="DJ31" s="285" t="str">
        <f ca="true">+IF(OFFSET('Sanitation Data'!$I$28,0,10*ROW('Sanitation Data'!I25))="","",OFFSET('Sanitation Data'!$I$28,0,10*ROW('Sanitation Data'!I25)))</f>
        <v/>
      </c>
      <c r="DK31" s="285" t="str">
        <f ca="true">+IF(OFFSET('Sanitation Data'!$I$29,0,10*ROW('Sanitation Data'!I25))="","",OFFSET('Sanitation Data'!$I$29,0,10*ROW('Sanitation Data'!I25)))</f>
        <v/>
      </c>
      <c r="DL31" s="285" t="str">
        <f ca="true">+IF(OFFSET('Sanitation Data'!$I$30,0,10*ROW('Sanitation Data'!I25))="","",OFFSET('Sanitation Data'!$I$30,0,10*ROW('Sanitation Data'!I25)))</f>
        <v/>
      </c>
      <c r="DM31" s="285" t="str">
        <f ca="true">+IF(OFFSET('Sanitation Data'!$I$31,0,10*ROW('Sanitation Data'!I25))="","",OFFSET('Sanitation Data'!$I$31,0,10*ROW('Sanitation Data'!I25)))</f>
        <v/>
      </c>
      <c r="DN31" s="285" t="str">
        <f ca="true">+IF(OFFSET('Sanitation Data'!$I$32,0,10*ROW('Sanitation Data'!I25))="","",OFFSET('Sanitation Data'!$I$32,0,10*ROW('Sanitation Data'!I25)))</f>
        <v/>
      </c>
      <c r="DO31" s="285" t="str">
        <f ca="true">+IF(OFFSET('Hygiene Data'!$D$11,0,10*ROW('Hygiene Data'!D25))="","",OFFSET('Hygiene Data'!$D$11,0,10*ROW('Hygiene Data'!D25)))</f>
        <v/>
      </c>
      <c r="DP31" s="285" t="str">
        <f ca="true">+IF(OFFSET('Hygiene Data'!$D$12,0,10*ROW('Hygiene Data'!D25))="","",OFFSET('Hygiene Data'!$D$12,0,10*ROW('Hygiene Data'!D25)))</f>
        <v/>
      </c>
      <c r="DQ31" s="285" t="str">
        <f ca="true">+IF(OFFSET('Hygiene Data'!$D$13,0,10*ROW('Hygiene Data'!D25))="","",OFFSET('Hygiene Data'!$D$13,0,10*ROW('Hygiene Data'!D25)))</f>
        <v/>
      </c>
      <c r="DR31" s="285" t="str">
        <f ca="true">+IF(OFFSET('Hygiene Data'!$E$11,0,10*ROW('Hygiene Data'!E25))="","",OFFSET('Hygiene Data'!$E$11,0,10*ROW('Hygiene Data'!E25)))</f>
        <v/>
      </c>
      <c r="DS31" s="285" t="str">
        <f ca="true">+IF(OFFSET('Hygiene Data'!$E$12,0,10*ROW('Hygiene Data'!E25))="","",OFFSET('Hygiene Data'!$E$12,0,10*ROW('Hygiene Data'!E25)))</f>
        <v/>
      </c>
      <c r="DT31" s="285" t="str">
        <f ca="true">+IF(OFFSET('Hygiene Data'!$E$13,0,10*ROW('Hygiene Data'!E25))="","",OFFSET('Hygiene Data'!$E$13,0,10*ROW('Hygiene Data'!E25)))</f>
        <v/>
      </c>
      <c r="DU31" s="285" t="str">
        <f ca="true">+IF(OFFSET('Hygiene Data'!$F$11,0,10*ROW('Hygiene Data'!F25))="","",OFFSET('Hygiene Data'!$F$11,0,10*ROW('Hygiene Data'!F25)))</f>
        <v/>
      </c>
      <c r="DV31" s="285" t="str">
        <f ca="true">+IF(OFFSET('Hygiene Data'!$F$12,0,10*ROW('Hygiene Data'!F25))="","",OFFSET('Hygiene Data'!$F$12,0,10*ROW('Hygiene Data'!F25)))</f>
        <v/>
      </c>
      <c r="DW31" s="285" t="str">
        <f ca="true">+IF(OFFSET('Hygiene Data'!$F$13,0,10*ROW('Hygiene Data'!F25))="","",OFFSET('Hygiene Data'!$F$13,0,10*ROW('Hygiene Data'!F25)))</f>
        <v/>
      </c>
      <c r="DX31" s="285" t="str">
        <f ca="true">+IF(OFFSET('Hygiene Data'!$G$11,0,10*ROW('Hygiene Data'!G25))="","",OFFSET('Hygiene Data'!$G$11,0,10*ROW('Hygiene Data'!G25)))</f>
        <v/>
      </c>
      <c r="DY31" s="285" t="str">
        <f ca="true">+IF(OFFSET('Hygiene Data'!$G$12,0,10*ROW('Hygiene Data'!G25))="","",OFFSET('Hygiene Data'!$G$12,0,10*ROW('Hygiene Data'!G25)))</f>
        <v/>
      </c>
      <c r="DZ31" s="285" t="str">
        <f ca="true">+IF(OFFSET('Hygiene Data'!$G$13,0,10*ROW('Hygiene Data'!G25))="","",OFFSET('Hygiene Data'!$G$13,0,10*ROW('Hygiene Data'!G25)))</f>
        <v/>
      </c>
      <c r="EA31" s="285" t="str">
        <f ca="true">+IF(OFFSET('Hygiene Data'!$H$11,0,10*ROW('Hygiene Data'!H25))="","",OFFSET('Hygiene Data'!$H$11,0,10*ROW('Hygiene Data'!H25)))</f>
        <v/>
      </c>
      <c r="EB31" s="285" t="str">
        <f ca="true">+IF(OFFSET('Hygiene Data'!$H$12,0,10*ROW('Hygiene Data'!H25))="","",OFFSET('Hygiene Data'!$H$12,0,10*ROW('Hygiene Data'!H25)))</f>
        <v/>
      </c>
      <c r="EC31" s="285" t="str">
        <f ca="true">+IF(OFFSET('Hygiene Data'!$H$13,0,10*ROW('Hygiene Data'!H25))="","",OFFSET('Hygiene Data'!$H$13,0,10*ROW('Hygiene Data'!H25)))</f>
        <v/>
      </c>
      <c r="ED31" s="285" t="str">
        <f ca="true">+IF(OFFSET('Hygiene Data'!$I$11,0,10*ROW('Hygiene Data'!I25))="","",OFFSET('Hygiene Data'!$I$11,0,10*ROW('Hygiene Data'!I25)))</f>
        <v/>
      </c>
      <c r="EE31" s="285" t="str">
        <f ca="true">+IF(OFFSET('Hygiene Data'!$I$12,0,10*ROW('Hygiene Data'!I25))="","",OFFSET('Hygiene Data'!$I$12,0,10*ROW('Hygiene Data'!I25)))</f>
        <v/>
      </c>
      <c r="EF31" s="285"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1"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5"/>
      <c r="BS32" s="285" t="str">
        <f ca="true">+IF(OFFSET('Water Data'!$D$27,0,10*ROW('Water Data'!D26))="","",OFFSET('Water Data'!$D$27,0,10*ROW('Water Data'!D26)))</f>
        <v/>
      </c>
      <c r="BT32" s="285" t="str">
        <f ca="true">+IF(OFFSET('Water Data'!$D$28,0,10*ROW('Water Data'!D26))="","",OFFSET('Water Data'!$D$28,0,10*ROW('Water Data'!D26)))</f>
        <v/>
      </c>
      <c r="BU32" s="285" t="str">
        <f ca="true">+IF(OFFSET('Water Data'!$D$29,0,10*ROW('Water Data'!D26))="","",OFFSET('Water Data'!$D$29,0,10*ROW('Water Data'!D26)))</f>
        <v/>
      </c>
      <c r="BV32" s="285" t="str">
        <f ca="true">+IF(OFFSET('Water Data'!$E$27,0,10*ROW('Water Data'!E26))="","",OFFSET('Water Data'!$E$27,0,10*ROW('Water Data'!E26)))</f>
        <v/>
      </c>
      <c r="BW32" s="285" t="str">
        <f ca="true">+IF(OFFSET('Water Data'!$E$28,0,10*ROW('Water Data'!E26))="","",OFFSET('Water Data'!$E$28,0,10*ROW('Water Data'!E26)))</f>
        <v/>
      </c>
      <c r="BX32" s="285" t="str">
        <f ca="true">+IF(OFFSET('Water Data'!$E$29,0,10*ROW('Water Data'!E26))="","",OFFSET('Water Data'!$E$29,0,10*ROW('Water Data'!E26)))</f>
        <v/>
      </c>
      <c r="BY32" s="285" t="str">
        <f ca="true">+IF(OFFSET('Water Data'!$F$27,0,10*ROW('Water Data'!F26))="","",OFFSET('Water Data'!$F$27,0,10*ROW('Water Data'!F26)))</f>
        <v/>
      </c>
      <c r="BZ32" s="285" t="str">
        <f ca="true">+IF(OFFSET('Water Data'!$F$28,0,10*ROW('Water Data'!F26))="","",OFFSET('Water Data'!$F$28,0,10*ROW('Water Data'!F26)))</f>
        <v/>
      </c>
      <c r="CA32" s="285" t="str">
        <f ca="true">+IF(OFFSET('Water Data'!$F$29,0,10*ROW('Water Data'!F26))="","",OFFSET('Water Data'!$F$29,0,10*ROW('Water Data'!F26)))</f>
        <v/>
      </c>
      <c r="CB32" s="285" t="str">
        <f ca="true">+IF(OFFSET('Water Data'!$G$27,0,10*ROW('Water Data'!G26))="","",OFFSET('Water Data'!$G$27,0,10*ROW('Water Data'!G26)))</f>
        <v/>
      </c>
      <c r="CC32" s="285" t="str">
        <f ca="true">+IF(OFFSET('Water Data'!$G$28,0,10*ROW('Water Data'!G26))="","",OFFSET('Water Data'!$G$28,0,10*ROW('Water Data'!G26)))</f>
        <v/>
      </c>
      <c r="CD32" s="285" t="str">
        <f ca="true">+IF(OFFSET('Water Data'!$G$29,0,10*ROW('Water Data'!G26))="","",OFFSET('Water Data'!$G$29,0,10*ROW('Water Data'!G26)))</f>
        <v/>
      </c>
      <c r="CE32" s="285" t="str">
        <f ca="true">+IF(OFFSET('Water Data'!$H$27,0,10*ROW('Water Data'!H26))="","",OFFSET('Water Data'!$H$27,0,10*ROW('Water Data'!H26)))</f>
        <v/>
      </c>
      <c r="CF32" s="285" t="str">
        <f ca="true">+IF(OFFSET('Water Data'!$H$28,0,10*ROW('Water Data'!H26))="","",OFFSET('Water Data'!$H$28,0,10*ROW('Water Data'!H26)))</f>
        <v/>
      </c>
      <c r="CG32" s="285" t="str">
        <f ca="true">+IF(OFFSET('Water Data'!$H$29,0,10*ROW('Water Data'!H26))="","",OFFSET('Water Data'!$H$29,0,10*ROW('Water Data'!H26)))</f>
        <v/>
      </c>
      <c r="CH32" s="285" t="str">
        <f ca="true">+IF(OFFSET('Water Data'!$I$27,0,10*ROW('Water Data'!I26))="","",OFFSET('Water Data'!$I$27,0,10*ROW('Water Data'!I26)))</f>
        <v/>
      </c>
      <c r="CI32" s="285" t="str">
        <f ca="true">+IF(OFFSET('Water Data'!$I$28,0,10*ROW('Water Data'!I26))="","",OFFSET('Water Data'!$I$28,0,10*ROW('Water Data'!I26)))</f>
        <v/>
      </c>
      <c r="CJ32" s="285" t="str">
        <f ca="true">+IF(OFFSET('Water Data'!$I$29,0,10*ROW('Water Data'!I26))="","",OFFSET('Water Data'!$I$29,0,10*ROW('Water Data'!I26)))</f>
        <v/>
      </c>
      <c r="CK32" s="285" t="str">
        <f ca="true">+IF(OFFSET('Sanitation Data'!$D$28,0,10*ROW('Sanitation Data'!D26))="","",OFFSET('Sanitation Data'!$D$28,0,10*ROW('Sanitation Data'!D26)))</f>
        <v/>
      </c>
      <c r="CL32" s="285" t="str">
        <f ca="true">+IF(OFFSET('Sanitation Data'!$D$29,0,10*ROW('Sanitation Data'!D26))="","",OFFSET('Sanitation Data'!$D$29,0,10*ROW('Sanitation Data'!D26)))</f>
        <v/>
      </c>
      <c r="CM32" s="285" t="str">
        <f ca="true">+IF(OFFSET('Sanitation Data'!$D$30,0,10*ROW('Sanitation Data'!D26))="","",OFFSET('Sanitation Data'!$D$30,0,10*ROW('Sanitation Data'!D26)))</f>
        <v/>
      </c>
      <c r="CN32" s="285" t="str">
        <f ca="true">+IF(OFFSET('Sanitation Data'!$D$31,0,10*ROW('Sanitation Data'!D26))="","",OFFSET('Sanitation Data'!$D$31,0,10*ROW('Sanitation Data'!D26)))</f>
        <v/>
      </c>
      <c r="CO32" s="285" t="str">
        <f ca="true">+IF(OFFSET('Sanitation Data'!$D$32,0,10*ROW('Sanitation Data'!D26))="","",OFFSET('Sanitation Data'!$D$32,0,10*ROW('Sanitation Data'!D26)))</f>
        <v/>
      </c>
      <c r="CP32" s="285" t="str">
        <f ca="true">+IF(OFFSET('Sanitation Data'!$E$28,0,10*ROW('Sanitation Data'!E26))="","",OFFSET('Sanitation Data'!$E$28,0,10*ROW('Sanitation Data'!E26)))</f>
        <v/>
      </c>
      <c r="CQ32" s="285" t="str">
        <f ca="true">+IF(OFFSET('Sanitation Data'!$E$29,0,10*ROW('Sanitation Data'!E26))="","",OFFSET('Sanitation Data'!$E$29,0,10*ROW('Sanitation Data'!E26)))</f>
        <v/>
      </c>
      <c r="CR32" s="285" t="str">
        <f ca="true">+IF(OFFSET('Sanitation Data'!$E$30,0,10*ROW('Sanitation Data'!E26))="","",OFFSET('Sanitation Data'!$E$30,0,10*ROW('Sanitation Data'!E26)))</f>
        <v/>
      </c>
      <c r="CS32" s="285" t="str">
        <f ca="true">+IF(OFFSET('Sanitation Data'!$E$31,0,10*ROW('Sanitation Data'!E26))="","",OFFSET('Sanitation Data'!$E$31,0,10*ROW('Sanitation Data'!E26)))</f>
        <v/>
      </c>
      <c r="CT32" s="285" t="str">
        <f ca="true">+IF(OFFSET('Sanitation Data'!$E$32,0,10*ROW('Sanitation Data'!E26))="","",OFFSET('Sanitation Data'!$E$32,0,10*ROW('Sanitation Data'!E26)))</f>
        <v/>
      </c>
      <c r="CU32" s="285" t="str">
        <f ca="true">+IF(OFFSET('Sanitation Data'!$F$28,0,10*ROW('Sanitation Data'!F26))="","",OFFSET('Sanitation Data'!$F$28,0,10*ROW('Sanitation Data'!F26)))</f>
        <v/>
      </c>
      <c r="CV32" s="285" t="str">
        <f ca="true">+IF(OFFSET('Sanitation Data'!$F$29,0,10*ROW('Sanitation Data'!F26))="","",OFFSET('Sanitation Data'!$F$29,0,10*ROW('Sanitation Data'!F26)))</f>
        <v/>
      </c>
      <c r="CW32" s="285" t="str">
        <f ca="true">+IF(OFFSET('Sanitation Data'!$F$30,0,10*ROW('Sanitation Data'!F26))="","",OFFSET('Sanitation Data'!$F$30,0,10*ROW('Sanitation Data'!F26)))</f>
        <v/>
      </c>
      <c r="CX32" s="285" t="str">
        <f ca="true">+IF(OFFSET('Sanitation Data'!$F$31,0,10*ROW('Sanitation Data'!F26))="","",OFFSET('Sanitation Data'!$F$31,0,10*ROW('Sanitation Data'!F26)))</f>
        <v/>
      </c>
      <c r="CY32" s="285" t="str">
        <f ca="true">+IF(OFFSET('Sanitation Data'!$F$32,0,10*ROW('Sanitation Data'!F26))="","",OFFSET('Sanitation Data'!$F$32,0,10*ROW('Sanitation Data'!F26)))</f>
        <v/>
      </c>
      <c r="CZ32" s="285" t="str">
        <f ca="true">+IF(OFFSET('Sanitation Data'!$G$28,0,10*ROW('Sanitation Data'!G26))="","",OFFSET('Sanitation Data'!$G$28,0,10*ROW('Sanitation Data'!G26)))</f>
        <v/>
      </c>
      <c r="DA32" s="285" t="str">
        <f ca="true">+IF(OFFSET('Sanitation Data'!$G$29,0,10*ROW('Sanitation Data'!G26))="","",OFFSET('Sanitation Data'!$G$29,0,10*ROW('Sanitation Data'!G26)))</f>
        <v/>
      </c>
      <c r="DB32" s="285" t="str">
        <f ca="true">+IF(OFFSET('Sanitation Data'!$G$30,0,10*ROW('Sanitation Data'!G26))="","",OFFSET('Sanitation Data'!$G$30,0,10*ROW('Sanitation Data'!G26)))</f>
        <v/>
      </c>
      <c r="DC32" s="285" t="str">
        <f ca="true">+IF(OFFSET('Sanitation Data'!$G$31,0,10*ROW('Sanitation Data'!G26))="","",OFFSET('Sanitation Data'!$G$31,0,10*ROW('Sanitation Data'!G26)))</f>
        <v/>
      </c>
      <c r="DD32" s="285" t="str">
        <f ca="true">+IF(OFFSET('Sanitation Data'!$G$32,0,10*ROW('Sanitation Data'!G26))="","",OFFSET('Sanitation Data'!$G$32,0,10*ROW('Sanitation Data'!G26)))</f>
        <v/>
      </c>
      <c r="DE32" s="285" t="str">
        <f ca="true">+IF(OFFSET('Sanitation Data'!$H$28,0,10*ROW('Sanitation Data'!H26))="","",OFFSET('Sanitation Data'!$H$28,0,10*ROW('Sanitation Data'!H26)))</f>
        <v/>
      </c>
      <c r="DF32" s="285" t="str">
        <f ca="true">+IF(OFFSET('Sanitation Data'!$H$29,0,10*ROW('Sanitation Data'!H26))="","",OFFSET('Sanitation Data'!$H$29,0,10*ROW('Sanitation Data'!H26)))</f>
        <v/>
      </c>
      <c r="DG32" s="285" t="str">
        <f ca="true">+IF(OFFSET('Sanitation Data'!$H$30,0,10*ROW('Sanitation Data'!H26))="","",OFFSET('Sanitation Data'!$H$30,0,10*ROW('Sanitation Data'!H26)))</f>
        <v/>
      </c>
      <c r="DH32" s="285" t="str">
        <f ca="true">+IF(OFFSET('Sanitation Data'!$H$31,0,10*ROW('Sanitation Data'!H26))="","",OFFSET('Sanitation Data'!$H$31,0,10*ROW('Sanitation Data'!H26)))</f>
        <v/>
      </c>
      <c r="DI32" s="285" t="str">
        <f ca="true">+IF(OFFSET('Sanitation Data'!$H$32,0,10*ROW('Sanitation Data'!H26))="","",OFFSET('Sanitation Data'!$H$32,0,10*ROW('Sanitation Data'!H26)))</f>
        <v/>
      </c>
      <c r="DJ32" s="285" t="str">
        <f ca="true">+IF(OFFSET('Sanitation Data'!$I$28,0,10*ROW('Sanitation Data'!I26))="","",OFFSET('Sanitation Data'!$I$28,0,10*ROW('Sanitation Data'!I26)))</f>
        <v/>
      </c>
      <c r="DK32" s="285" t="str">
        <f ca="true">+IF(OFFSET('Sanitation Data'!$I$29,0,10*ROW('Sanitation Data'!I26))="","",OFFSET('Sanitation Data'!$I$29,0,10*ROW('Sanitation Data'!I26)))</f>
        <v/>
      </c>
      <c r="DL32" s="285" t="str">
        <f ca="true">+IF(OFFSET('Sanitation Data'!$I$30,0,10*ROW('Sanitation Data'!I26))="","",OFFSET('Sanitation Data'!$I$30,0,10*ROW('Sanitation Data'!I26)))</f>
        <v/>
      </c>
      <c r="DM32" s="285" t="str">
        <f ca="true">+IF(OFFSET('Sanitation Data'!$I$31,0,10*ROW('Sanitation Data'!I26))="","",OFFSET('Sanitation Data'!$I$31,0,10*ROW('Sanitation Data'!I26)))</f>
        <v/>
      </c>
      <c r="DN32" s="285" t="str">
        <f ca="true">+IF(OFFSET('Sanitation Data'!$I$32,0,10*ROW('Sanitation Data'!I26))="","",OFFSET('Sanitation Data'!$I$32,0,10*ROW('Sanitation Data'!I26)))</f>
        <v/>
      </c>
      <c r="DO32" s="285" t="str">
        <f ca="true">+IF(OFFSET('Hygiene Data'!$D$11,0,10*ROW('Hygiene Data'!D26))="","",OFFSET('Hygiene Data'!$D$11,0,10*ROW('Hygiene Data'!D26)))</f>
        <v/>
      </c>
      <c r="DP32" s="285" t="str">
        <f ca="true">+IF(OFFSET('Hygiene Data'!$D$12,0,10*ROW('Hygiene Data'!D26))="","",OFFSET('Hygiene Data'!$D$12,0,10*ROW('Hygiene Data'!D26)))</f>
        <v/>
      </c>
      <c r="DQ32" s="285" t="str">
        <f ca="true">+IF(OFFSET('Hygiene Data'!$D$13,0,10*ROW('Hygiene Data'!D26))="","",OFFSET('Hygiene Data'!$D$13,0,10*ROW('Hygiene Data'!D26)))</f>
        <v/>
      </c>
      <c r="DR32" s="285" t="str">
        <f ca="true">+IF(OFFSET('Hygiene Data'!$E$11,0,10*ROW('Hygiene Data'!E26))="","",OFFSET('Hygiene Data'!$E$11,0,10*ROW('Hygiene Data'!E26)))</f>
        <v/>
      </c>
      <c r="DS32" s="285" t="str">
        <f ca="true">+IF(OFFSET('Hygiene Data'!$E$12,0,10*ROW('Hygiene Data'!E26))="","",OFFSET('Hygiene Data'!$E$12,0,10*ROW('Hygiene Data'!E26)))</f>
        <v/>
      </c>
      <c r="DT32" s="285" t="str">
        <f ca="true">+IF(OFFSET('Hygiene Data'!$E$13,0,10*ROW('Hygiene Data'!E26))="","",OFFSET('Hygiene Data'!$E$13,0,10*ROW('Hygiene Data'!E26)))</f>
        <v/>
      </c>
      <c r="DU32" s="285" t="str">
        <f ca="true">+IF(OFFSET('Hygiene Data'!$F$11,0,10*ROW('Hygiene Data'!F26))="","",OFFSET('Hygiene Data'!$F$11,0,10*ROW('Hygiene Data'!F26)))</f>
        <v/>
      </c>
      <c r="DV32" s="285" t="str">
        <f ca="true">+IF(OFFSET('Hygiene Data'!$F$12,0,10*ROW('Hygiene Data'!F26))="","",OFFSET('Hygiene Data'!$F$12,0,10*ROW('Hygiene Data'!F26)))</f>
        <v/>
      </c>
      <c r="DW32" s="285" t="str">
        <f ca="true">+IF(OFFSET('Hygiene Data'!$F$13,0,10*ROW('Hygiene Data'!F26))="","",OFFSET('Hygiene Data'!$F$13,0,10*ROW('Hygiene Data'!F26)))</f>
        <v/>
      </c>
      <c r="DX32" s="285" t="str">
        <f ca="true">+IF(OFFSET('Hygiene Data'!$G$11,0,10*ROW('Hygiene Data'!G26))="","",OFFSET('Hygiene Data'!$G$11,0,10*ROW('Hygiene Data'!G26)))</f>
        <v/>
      </c>
      <c r="DY32" s="285" t="str">
        <f ca="true">+IF(OFFSET('Hygiene Data'!$G$12,0,10*ROW('Hygiene Data'!G26))="","",OFFSET('Hygiene Data'!$G$12,0,10*ROW('Hygiene Data'!G26)))</f>
        <v/>
      </c>
      <c r="DZ32" s="285" t="str">
        <f ca="true">+IF(OFFSET('Hygiene Data'!$G$13,0,10*ROW('Hygiene Data'!G26))="","",OFFSET('Hygiene Data'!$G$13,0,10*ROW('Hygiene Data'!G26)))</f>
        <v/>
      </c>
      <c r="EA32" s="285" t="str">
        <f ca="true">+IF(OFFSET('Hygiene Data'!$H$11,0,10*ROW('Hygiene Data'!H26))="","",OFFSET('Hygiene Data'!$H$11,0,10*ROW('Hygiene Data'!H26)))</f>
        <v/>
      </c>
      <c r="EB32" s="285" t="str">
        <f ca="true">+IF(OFFSET('Hygiene Data'!$H$12,0,10*ROW('Hygiene Data'!H26))="","",OFFSET('Hygiene Data'!$H$12,0,10*ROW('Hygiene Data'!H26)))</f>
        <v/>
      </c>
      <c r="EC32" s="285" t="str">
        <f ca="true">+IF(OFFSET('Hygiene Data'!$H$13,0,10*ROW('Hygiene Data'!H26))="","",OFFSET('Hygiene Data'!$H$13,0,10*ROW('Hygiene Data'!H26)))</f>
        <v/>
      </c>
      <c r="ED32" s="285" t="str">
        <f ca="true">+IF(OFFSET('Hygiene Data'!$I$11,0,10*ROW('Hygiene Data'!I26))="","",OFFSET('Hygiene Data'!$I$11,0,10*ROW('Hygiene Data'!I26)))</f>
        <v/>
      </c>
      <c r="EE32" s="285" t="str">
        <f ca="true">+IF(OFFSET('Hygiene Data'!$I$12,0,10*ROW('Hygiene Data'!I26))="","",OFFSET('Hygiene Data'!$I$12,0,10*ROW('Hygiene Data'!I26)))</f>
        <v/>
      </c>
      <c r="EF32" s="285"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1"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5"/>
      <c r="BS33" s="285" t="str">
        <f ca="true">+IF(OFFSET('Water Data'!$D$27,0,10*ROW('Water Data'!D27))="","",OFFSET('Water Data'!$D$27,0,10*ROW('Water Data'!D27)))</f>
        <v/>
      </c>
      <c r="BT33" s="285" t="str">
        <f ca="true">+IF(OFFSET('Water Data'!$D$28,0,10*ROW('Water Data'!D27))="","",OFFSET('Water Data'!$D$28,0,10*ROW('Water Data'!D27)))</f>
        <v/>
      </c>
      <c r="BU33" s="285" t="str">
        <f ca="true">+IF(OFFSET('Water Data'!$D$29,0,10*ROW('Water Data'!D27))="","",OFFSET('Water Data'!$D$29,0,10*ROW('Water Data'!D27)))</f>
        <v/>
      </c>
      <c r="BV33" s="285" t="str">
        <f ca="true">+IF(OFFSET('Water Data'!$E$27,0,10*ROW('Water Data'!E27))="","",OFFSET('Water Data'!$E$27,0,10*ROW('Water Data'!E27)))</f>
        <v/>
      </c>
      <c r="BW33" s="285" t="str">
        <f ca="true">+IF(OFFSET('Water Data'!$E$28,0,10*ROW('Water Data'!E27))="","",OFFSET('Water Data'!$E$28,0,10*ROW('Water Data'!E27)))</f>
        <v/>
      </c>
      <c r="BX33" s="285" t="str">
        <f ca="true">+IF(OFFSET('Water Data'!$E$29,0,10*ROW('Water Data'!E27))="","",OFFSET('Water Data'!$E$29,0,10*ROW('Water Data'!E27)))</f>
        <v/>
      </c>
      <c r="BY33" s="285" t="str">
        <f ca="true">+IF(OFFSET('Water Data'!$F$27,0,10*ROW('Water Data'!F27))="","",OFFSET('Water Data'!$F$27,0,10*ROW('Water Data'!F27)))</f>
        <v/>
      </c>
      <c r="BZ33" s="285" t="str">
        <f ca="true">+IF(OFFSET('Water Data'!$F$28,0,10*ROW('Water Data'!F27))="","",OFFSET('Water Data'!$F$28,0,10*ROW('Water Data'!F27)))</f>
        <v/>
      </c>
      <c r="CA33" s="285" t="str">
        <f ca="true">+IF(OFFSET('Water Data'!$F$29,0,10*ROW('Water Data'!F27))="","",OFFSET('Water Data'!$F$29,0,10*ROW('Water Data'!F27)))</f>
        <v/>
      </c>
      <c r="CB33" s="285" t="str">
        <f ca="true">+IF(OFFSET('Water Data'!$G$27,0,10*ROW('Water Data'!G27))="","",OFFSET('Water Data'!$G$27,0,10*ROW('Water Data'!G27)))</f>
        <v/>
      </c>
      <c r="CC33" s="285" t="str">
        <f ca="true">+IF(OFFSET('Water Data'!$G$28,0,10*ROW('Water Data'!G27))="","",OFFSET('Water Data'!$G$28,0,10*ROW('Water Data'!G27)))</f>
        <v/>
      </c>
      <c r="CD33" s="285" t="str">
        <f ca="true">+IF(OFFSET('Water Data'!$G$29,0,10*ROW('Water Data'!G27))="","",OFFSET('Water Data'!$G$29,0,10*ROW('Water Data'!G27)))</f>
        <v/>
      </c>
      <c r="CE33" s="285" t="str">
        <f ca="true">+IF(OFFSET('Water Data'!$H$27,0,10*ROW('Water Data'!H27))="","",OFFSET('Water Data'!$H$27,0,10*ROW('Water Data'!H27)))</f>
        <v/>
      </c>
      <c r="CF33" s="285" t="str">
        <f ca="true">+IF(OFFSET('Water Data'!$H$28,0,10*ROW('Water Data'!H27))="","",OFFSET('Water Data'!$H$28,0,10*ROW('Water Data'!H27)))</f>
        <v/>
      </c>
      <c r="CG33" s="285" t="str">
        <f ca="true">+IF(OFFSET('Water Data'!$H$29,0,10*ROW('Water Data'!H27))="","",OFFSET('Water Data'!$H$29,0,10*ROW('Water Data'!H27)))</f>
        <v/>
      </c>
      <c r="CH33" s="285" t="str">
        <f ca="true">+IF(OFFSET('Water Data'!$I$27,0,10*ROW('Water Data'!I27))="","",OFFSET('Water Data'!$I$27,0,10*ROW('Water Data'!I27)))</f>
        <v/>
      </c>
      <c r="CI33" s="285" t="str">
        <f ca="true">+IF(OFFSET('Water Data'!$I$28,0,10*ROW('Water Data'!I27))="","",OFFSET('Water Data'!$I$28,0,10*ROW('Water Data'!I27)))</f>
        <v/>
      </c>
      <c r="CJ33" s="285" t="str">
        <f ca="true">+IF(OFFSET('Water Data'!$I$29,0,10*ROW('Water Data'!I27))="","",OFFSET('Water Data'!$I$29,0,10*ROW('Water Data'!I27)))</f>
        <v/>
      </c>
      <c r="CK33" s="285" t="str">
        <f ca="true">+IF(OFFSET('Sanitation Data'!$D$28,0,10*ROW('Sanitation Data'!D27))="","",OFFSET('Sanitation Data'!$D$28,0,10*ROW('Sanitation Data'!D27)))</f>
        <v/>
      </c>
      <c r="CL33" s="285" t="str">
        <f ca="true">+IF(OFFSET('Sanitation Data'!$D$29,0,10*ROW('Sanitation Data'!D27))="","",OFFSET('Sanitation Data'!$D$29,0,10*ROW('Sanitation Data'!D27)))</f>
        <v/>
      </c>
      <c r="CM33" s="285" t="str">
        <f ca="true">+IF(OFFSET('Sanitation Data'!$D$30,0,10*ROW('Sanitation Data'!D27))="","",OFFSET('Sanitation Data'!$D$30,0,10*ROW('Sanitation Data'!D27)))</f>
        <v/>
      </c>
      <c r="CN33" s="285" t="str">
        <f ca="true">+IF(OFFSET('Sanitation Data'!$D$31,0,10*ROW('Sanitation Data'!D27))="","",OFFSET('Sanitation Data'!$D$31,0,10*ROW('Sanitation Data'!D27)))</f>
        <v/>
      </c>
      <c r="CO33" s="285" t="str">
        <f ca="true">+IF(OFFSET('Sanitation Data'!$D$32,0,10*ROW('Sanitation Data'!D27))="","",OFFSET('Sanitation Data'!$D$32,0,10*ROW('Sanitation Data'!D27)))</f>
        <v/>
      </c>
      <c r="CP33" s="285" t="str">
        <f ca="true">+IF(OFFSET('Sanitation Data'!$E$28,0,10*ROW('Sanitation Data'!E27))="","",OFFSET('Sanitation Data'!$E$28,0,10*ROW('Sanitation Data'!E27)))</f>
        <v/>
      </c>
      <c r="CQ33" s="285" t="str">
        <f ca="true">+IF(OFFSET('Sanitation Data'!$E$29,0,10*ROW('Sanitation Data'!E27))="","",OFFSET('Sanitation Data'!$E$29,0,10*ROW('Sanitation Data'!E27)))</f>
        <v/>
      </c>
      <c r="CR33" s="285" t="str">
        <f ca="true">+IF(OFFSET('Sanitation Data'!$E$30,0,10*ROW('Sanitation Data'!E27))="","",OFFSET('Sanitation Data'!$E$30,0,10*ROW('Sanitation Data'!E27)))</f>
        <v/>
      </c>
      <c r="CS33" s="285" t="str">
        <f ca="true">+IF(OFFSET('Sanitation Data'!$E$31,0,10*ROW('Sanitation Data'!E27))="","",OFFSET('Sanitation Data'!$E$31,0,10*ROW('Sanitation Data'!E27)))</f>
        <v/>
      </c>
      <c r="CT33" s="285" t="str">
        <f ca="true">+IF(OFFSET('Sanitation Data'!$E$32,0,10*ROW('Sanitation Data'!E27))="","",OFFSET('Sanitation Data'!$E$32,0,10*ROW('Sanitation Data'!E27)))</f>
        <v/>
      </c>
      <c r="CU33" s="285" t="str">
        <f ca="true">+IF(OFFSET('Sanitation Data'!$F$28,0,10*ROW('Sanitation Data'!F27))="","",OFFSET('Sanitation Data'!$F$28,0,10*ROW('Sanitation Data'!F27)))</f>
        <v/>
      </c>
      <c r="CV33" s="285" t="str">
        <f ca="true">+IF(OFFSET('Sanitation Data'!$F$29,0,10*ROW('Sanitation Data'!F27))="","",OFFSET('Sanitation Data'!$F$29,0,10*ROW('Sanitation Data'!F27)))</f>
        <v/>
      </c>
      <c r="CW33" s="285" t="str">
        <f ca="true">+IF(OFFSET('Sanitation Data'!$F$30,0,10*ROW('Sanitation Data'!F27))="","",OFFSET('Sanitation Data'!$F$30,0,10*ROW('Sanitation Data'!F27)))</f>
        <v/>
      </c>
      <c r="CX33" s="285" t="str">
        <f ca="true">+IF(OFFSET('Sanitation Data'!$F$31,0,10*ROW('Sanitation Data'!F27))="","",OFFSET('Sanitation Data'!$F$31,0,10*ROW('Sanitation Data'!F27)))</f>
        <v/>
      </c>
      <c r="CY33" s="285" t="str">
        <f ca="true">+IF(OFFSET('Sanitation Data'!$F$32,0,10*ROW('Sanitation Data'!F27))="","",OFFSET('Sanitation Data'!$F$32,0,10*ROW('Sanitation Data'!F27)))</f>
        <v/>
      </c>
      <c r="CZ33" s="285" t="str">
        <f ca="true">+IF(OFFSET('Sanitation Data'!$G$28,0,10*ROW('Sanitation Data'!G27))="","",OFFSET('Sanitation Data'!$G$28,0,10*ROW('Sanitation Data'!G27)))</f>
        <v/>
      </c>
      <c r="DA33" s="285" t="str">
        <f ca="true">+IF(OFFSET('Sanitation Data'!$G$29,0,10*ROW('Sanitation Data'!G27))="","",OFFSET('Sanitation Data'!$G$29,0,10*ROW('Sanitation Data'!G27)))</f>
        <v/>
      </c>
      <c r="DB33" s="285" t="str">
        <f ca="true">+IF(OFFSET('Sanitation Data'!$G$30,0,10*ROW('Sanitation Data'!G27))="","",OFFSET('Sanitation Data'!$G$30,0,10*ROW('Sanitation Data'!G27)))</f>
        <v/>
      </c>
      <c r="DC33" s="285" t="str">
        <f ca="true">+IF(OFFSET('Sanitation Data'!$G$31,0,10*ROW('Sanitation Data'!G27))="","",OFFSET('Sanitation Data'!$G$31,0,10*ROW('Sanitation Data'!G27)))</f>
        <v/>
      </c>
      <c r="DD33" s="285" t="str">
        <f ca="true">+IF(OFFSET('Sanitation Data'!$G$32,0,10*ROW('Sanitation Data'!G27))="","",OFFSET('Sanitation Data'!$G$32,0,10*ROW('Sanitation Data'!G27)))</f>
        <v/>
      </c>
      <c r="DE33" s="285" t="str">
        <f ca="true">+IF(OFFSET('Sanitation Data'!$H$28,0,10*ROW('Sanitation Data'!H27))="","",OFFSET('Sanitation Data'!$H$28,0,10*ROW('Sanitation Data'!H27)))</f>
        <v/>
      </c>
      <c r="DF33" s="285" t="str">
        <f ca="true">+IF(OFFSET('Sanitation Data'!$H$29,0,10*ROW('Sanitation Data'!H27))="","",OFFSET('Sanitation Data'!$H$29,0,10*ROW('Sanitation Data'!H27)))</f>
        <v/>
      </c>
      <c r="DG33" s="285" t="str">
        <f ca="true">+IF(OFFSET('Sanitation Data'!$H$30,0,10*ROW('Sanitation Data'!H27))="","",OFFSET('Sanitation Data'!$H$30,0,10*ROW('Sanitation Data'!H27)))</f>
        <v/>
      </c>
      <c r="DH33" s="285" t="str">
        <f ca="true">+IF(OFFSET('Sanitation Data'!$H$31,0,10*ROW('Sanitation Data'!H27))="","",OFFSET('Sanitation Data'!$H$31,0,10*ROW('Sanitation Data'!H27)))</f>
        <v/>
      </c>
      <c r="DI33" s="285" t="str">
        <f ca="true">+IF(OFFSET('Sanitation Data'!$H$32,0,10*ROW('Sanitation Data'!H27))="","",OFFSET('Sanitation Data'!$H$32,0,10*ROW('Sanitation Data'!H27)))</f>
        <v/>
      </c>
      <c r="DJ33" s="285" t="str">
        <f ca="true">+IF(OFFSET('Sanitation Data'!$I$28,0,10*ROW('Sanitation Data'!I27))="","",OFFSET('Sanitation Data'!$I$28,0,10*ROW('Sanitation Data'!I27)))</f>
        <v/>
      </c>
      <c r="DK33" s="285" t="str">
        <f ca="true">+IF(OFFSET('Sanitation Data'!$I$29,0,10*ROW('Sanitation Data'!I27))="","",OFFSET('Sanitation Data'!$I$29,0,10*ROW('Sanitation Data'!I27)))</f>
        <v/>
      </c>
      <c r="DL33" s="285" t="str">
        <f ca="true">+IF(OFFSET('Sanitation Data'!$I$30,0,10*ROW('Sanitation Data'!I27))="","",OFFSET('Sanitation Data'!$I$30,0,10*ROW('Sanitation Data'!I27)))</f>
        <v/>
      </c>
      <c r="DM33" s="285" t="str">
        <f ca="true">+IF(OFFSET('Sanitation Data'!$I$31,0,10*ROW('Sanitation Data'!I27))="","",OFFSET('Sanitation Data'!$I$31,0,10*ROW('Sanitation Data'!I27)))</f>
        <v/>
      </c>
      <c r="DN33" s="285" t="str">
        <f ca="true">+IF(OFFSET('Sanitation Data'!$I$32,0,10*ROW('Sanitation Data'!I27))="","",OFFSET('Sanitation Data'!$I$32,0,10*ROW('Sanitation Data'!I27)))</f>
        <v/>
      </c>
      <c r="DO33" s="285" t="str">
        <f ca="true">+IF(OFFSET('Hygiene Data'!$D$11,0,10*ROW('Hygiene Data'!D27))="","",OFFSET('Hygiene Data'!$D$11,0,10*ROW('Hygiene Data'!D27)))</f>
        <v/>
      </c>
      <c r="DP33" s="285" t="str">
        <f ca="true">+IF(OFFSET('Hygiene Data'!$D$12,0,10*ROW('Hygiene Data'!D27))="","",OFFSET('Hygiene Data'!$D$12,0,10*ROW('Hygiene Data'!D27)))</f>
        <v/>
      </c>
      <c r="DQ33" s="285" t="str">
        <f ca="true">+IF(OFFSET('Hygiene Data'!$D$13,0,10*ROW('Hygiene Data'!D27))="","",OFFSET('Hygiene Data'!$D$13,0,10*ROW('Hygiene Data'!D27)))</f>
        <v/>
      </c>
      <c r="DR33" s="285" t="str">
        <f ca="true">+IF(OFFSET('Hygiene Data'!$E$11,0,10*ROW('Hygiene Data'!E27))="","",OFFSET('Hygiene Data'!$E$11,0,10*ROW('Hygiene Data'!E27)))</f>
        <v/>
      </c>
      <c r="DS33" s="285" t="str">
        <f ca="true">+IF(OFFSET('Hygiene Data'!$E$12,0,10*ROW('Hygiene Data'!E27))="","",OFFSET('Hygiene Data'!$E$12,0,10*ROW('Hygiene Data'!E27)))</f>
        <v/>
      </c>
      <c r="DT33" s="285" t="str">
        <f ca="true">+IF(OFFSET('Hygiene Data'!$E$13,0,10*ROW('Hygiene Data'!E27))="","",OFFSET('Hygiene Data'!$E$13,0,10*ROW('Hygiene Data'!E27)))</f>
        <v/>
      </c>
      <c r="DU33" s="285" t="str">
        <f ca="true">+IF(OFFSET('Hygiene Data'!$F$11,0,10*ROW('Hygiene Data'!F27))="","",OFFSET('Hygiene Data'!$F$11,0,10*ROW('Hygiene Data'!F27)))</f>
        <v/>
      </c>
      <c r="DV33" s="285" t="str">
        <f ca="true">+IF(OFFSET('Hygiene Data'!$F$12,0,10*ROW('Hygiene Data'!F27))="","",OFFSET('Hygiene Data'!$F$12,0,10*ROW('Hygiene Data'!F27)))</f>
        <v/>
      </c>
      <c r="DW33" s="285" t="str">
        <f ca="true">+IF(OFFSET('Hygiene Data'!$F$13,0,10*ROW('Hygiene Data'!F27))="","",OFFSET('Hygiene Data'!$F$13,0,10*ROW('Hygiene Data'!F27)))</f>
        <v/>
      </c>
      <c r="DX33" s="285" t="str">
        <f ca="true">+IF(OFFSET('Hygiene Data'!$G$11,0,10*ROW('Hygiene Data'!G27))="","",OFFSET('Hygiene Data'!$G$11,0,10*ROW('Hygiene Data'!G27)))</f>
        <v/>
      </c>
      <c r="DY33" s="285" t="str">
        <f ca="true">+IF(OFFSET('Hygiene Data'!$G$12,0,10*ROW('Hygiene Data'!G27))="","",OFFSET('Hygiene Data'!$G$12,0,10*ROW('Hygiene Data'!G27)))</f>
        <v/>
      </c>
      <c r="DZ33" s="285" t="str">
        <f ca="true">+IF(OFFSET('Hygiene Data'!$G$13,0,10*ROW('Hygiene Data'!G27))="","",OFFSET('Hygiene Data'!$G$13,0,10*ROW('Hygiene Data'!G27)))</f>
        <v/>
      </c>
      <c r="EA33" s="285" t="str">
        <f ca="true">+IF(OFFSET('Hygiene Data'!$H$11,0,10*ROW('Hygiene Data'!H27))="","",OFFSET('Hygiene Data'!$H$11,0,10*ROW('Hygiene Data'!H27)))</f>
        <v/>
      </c>
      <c r="EB33" s="285" t="str">
        <f ca="true">+IF(OFFSET('Hygiene Data'!$H$12,0,10*ROW('Hygiene Data'!H27))="","",OFFSET('Hygiene Data'!$H$12,0,10*ROW('Hygiene Data'!H27)))</f>
        <v/>
      </c>
      <c r="EC33" s="285" t="str">
        <f ca="true">+IF(OFFSET('Hygiene Data'!$H$13,0,10*ROW('Hygiene Data'!H27))="","",OFFSET('Hygiene Data'!$H$13,0,10*ROW('Hygiene Data'!H27)))</f>
        <v/>
      </c>
      <c r="ED33" s="285" t="str">
        <f ca="true">+IF(OFFSET('Hygiene Data'!$I$11,0,10*ROW('Hygiene Data'!I27))="","",OFFSET('Hygiene Data'!$I$11,0,10*ROW('Hygiene Data'!I27)))</f>
        <v/>
      </c>
      <c r="EE33" s="285" t="str">
        <f ca="true">+IF(OFFSET('Hygiene Data'!$I$12,0,10*ROW('Hygiene Data'!I27))="","",OFFSET('Hygiene Data'!$I$12,0,10*ROW('Hygiene Data'!I27)))</f>
        <v/>
      </c>
      <c r="EF33" s="285"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1"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5"/>
      <c r="BS34" s="285" t="str">
        <f ca="true">+IF(OFFSET('Water Data'!$D$27,0,10*ROW('Water Data'!D28))="","",OFFSET('Water Data'!$D$27,0,10*ROW('Water Data'!D28)))</f>
        <v/>
      </c>
      <c r="BT34" s="285" t="str">
        <f ca="true">+IF(OFFSET('Water Data'!$D$28,0,10*ROW('Water Data'!D28))="","",OFFSET('Water Data'!$D$28,0,10*ROW('Water Data'!D28)))</f>
        <v/>
      </c>
      <c r="BU34" s="285" t="str">
        <f ca="true">+IF(OFFSET('Water Data'!$D$29,0,10*ROW('Water Data'!D28))="","",OFFSET('Water Data'!$D$29,0,10*ROW('Water Data'!D28)))</f>
        <v/>
      </c>
      <c r="BV34" s="285" t="str">
        <f ca="true">+IF(OFFSET('Water Data'!$E$27,0,10*ROW('Water Data'!E28))="","",OFFSET('Water Data'!$E$27,0,10*ROW('Water Data'!E28)))</f>
        <v/>
      </c>
      <c r="BW34" s="285" t="str">
        <f ca="true">+IF(OFFSET('Water Data'!$E$28,0,10*ROW('Water Data'!E28))="","",OFFSET('Water Data'!$E$28,0,10*ROW('Water Data'!E28)))</f>
        <v/>
      </c>
      <c r="BX34" s="285" t="str">
        <f ca="true">+IF(OFFSET('Water Data'!$E$29,0,10*ROW('Water Data'!E28))="","",OFFSET('Water Data'!$E$29,0,10*ROW('Water Data'!E28)))</f>
        <v/>
      </c>
      <c r="BY34" s="285" t="str">
        <f ca="true">+IF(OFFSET('Water Data'!$F$27,0,10*ROW('Water Data'!F28))="","",OFFSET('Water Data'!$F$27,0,10*ROW('Water Data'!F28)))</f>
        <v/>
      </c>
      <c r="BZ34" s="285" t="str">
        <f ca="true">+IF(OFFSET('Water Data'!$F$28,0,10*ROW('Water Data'!F28))="","",OFFSET('Water Data'!$F$28,0,10*ROW('Water Data'!F28)))</f>
        <v/>
      </c>
      <c r="CA34" s="285" t="str">
        <f ca="true">+IF(OFFSET('Water Data'!$F$29,0,10*ROW('Water Data'!F28))="","",OFFSET('Water Data'!$F$29,0,10*ROW('Water Data'!F28)))</f>
        <v/>
      </c>
      <c r="CB34" s="285" t="str">
        <f ca="true">+IF(OFFSET('Water Data'!$G$27,0,10*ROW('Water Data'!G28))="","",OFFSET('Water Data'!$G$27,0,10*ROW('Water Data'!G28)))</f>
        <v/>
      </c>
      <c r="CC34" s="285" t="str">
        <f ca="true">+IF(OFFSET('Water Data'!$G$28,0,10*ROW('Water Data'!G28))="","",OFFSET('Water Data'!$G$28,0,10*ROW('Water Data'!G28)))</f>
        <v/>
      </c>
      <c r="CD34" s="285" t="str">
        <f ca="true">+IF(OFFSET('Water Data'!$G$29,0,10*ROW('Water Data'!G28))="","",OFFSET('Water Data'!$G$29,0,10*ROW('Water Data'!G28)))</f>
        <v/>
      </c>
      <c r="CE34" s="285" t="str">
        <f ca="true">+IF(OFFSET('Water Data'!$H$27,0,10*ROW('Water Data'!H28))="","",OFFSET('Water Data'!$H$27,0,10*ROW('Water Data'!H28)))</f>
        <v/>
      </c>
      <c r="CF34" s="285" t="str">
        <f ca="true">+IF(OFFSET('Water Data'!$H$28,0,10*ROW('Water Data'!H28))="","",OFFSET('Water Data'!$H$28,0,10*ROW('Water Data'!H28)))</f>
        <v/>
      </c>
      <c r="CG34" s="285" t="str">
        <f ca="true">+IF(OFFSET('Water Data'!$H$29,0,10*ROW('Water Data'!H28))="","",OFFSET('Water Data'!$H$29,0,10*ROW('Water Data'!H28)))</f>
        <v/>
      </c>
      <c r="CH34" s="285" t="str">
        <f ca="true">+IF(OFFSET('Water Data'!$I$27,0,10*ROW('Water Data'!I28))="","",OFFSET('Water Data'!$I$27,0,10*ROW('Water Data'!I28)))</f>
        <v/>
      </c>
      <c r="CI34" s="285" t="str">
        <f ca="true">+IF(OFFSET('Water Data'!$I$28,0,10*ROW('Water Data'!I28))="","",OFFSET('Water Data'!$I$28,0,10*ROW('Water Data'!I28)))</f>
        <v/>
      </c>
      <c r="CJ34" s="285" t="str">
        <f ca="true">+IF(OFFSET('Water Data'!$I$29,0,10*ROW('Water Data'!I28))="","",OFFSET('Water Data'!$I$29,0,10*ROW('Water Data'!I28)))</f>
        <v/>
      </c>
      <c r="CK34" s="285" t="str">
        <f ca="true">+IF(OFFSET('Sanitation Data'!$D$28,0,10*ROW('Sanitation Data'!D28))="","",OFFSET('Sanitation Data'!$D$28,0,10*ROW('Sanitation Data'!D28)))</f>
        <v/>
      </c>
      <c r="CL34" s="285" t="str">
        <f ca="true">+IF(OFFSET('Sanitation Data'!$D$29,0,10*ROW('Sanitation Data'!D28))="","",OFFSET('Sanitation Data'!$D$29,0,10*ROW('Sanitation Data'!D28)))</f>
        <v/>
      </c>
      <c r="CM34" s="285" t="str">
        <f ca="true">+IF(OFFSET('Sanitation Data'!$D$30,0,10*ROW('Sanitation Data'!D28))="","",OFFSET('Sanitation Data'!$D$30,0,10*ROW('Sanitation Data'!D28)))</f>
        <v/>
      </c>
      <c r="CN34" s="285" t="str">
        <f ca="true">+IF(OFFSET('Sanitation Data'!$D$31,0,10*ROW('Sanitation Data'!D28))="","",OFFSET('Sanitation Data'!$D$31,0,10*ROW('Sanitation Data'!D28)))</f>
        <v/>
      </c>
      <c r="CO34" s="285" t="str">
        <f ca="true">+IF(OFFSET('Sanitation Data'!$D$32,0,10*ROW('Sanitation Data'!D28))="","",OFFSET('Sanitation Data'!$D$32,0,10*ROW('Sanitation Data'!D28)))</f>
        <v/>
      </c>
      <c r="CP34" s="285" t="str">
        <f ca="true">+IF(OFFSET('Sanitation Data'!$E$28,0,10*ROW('Sanitation Data'!E28))="","",OFFSET('Sanitation Data'!$E$28,0,10*ROW('Sanitation Data'!E28)))</f>
        <v/>
      </c>
      <c r="CQ34" s="285" t="str">
        <f ca="true">+IF(OFFSET('Sanitation Data'!$E$29,0,10*ROW('Sanitation Data'!E28))="","",OFFSET('Sanitation Data'!$E$29,0,10*ROW('Sanitation Data'!E28)))</f>
        <v/>
      </c>
      <c r="CR34" s="285" t="str">
        <f ca="true">+IF(OFFSET('Sanitation Data'!$E$30,0,10*ROW('Sanitation Data'!E28))="","",OFFSET('Sanitation Data'!$E$30,0,10*ROW('Sanitation Data'!E28)))</f>
        <v/>
      </c>
      <c r="CS34" s="285" t="str">
        <f ca="true">+IF(OFFSET('Sanitation Data'!$E$31,0,10*ROW('Sanitation Data'!E28))="","",OFFSET('Sanitation Data'!$E$31,0,10*ROW('Sanitation Data'!E28)))</f>
        <v/>
      </c>
      <c r="CT34" s="285" t="str">
        <f ca="true">+IF(OFFSET('Sanitation Data'!$E$32,0,10*ROW('Sanitation Data'!E28))="","",OFFSET('Sanitation Data'!$E$32,0,10*ROW('Sanitation Data'!E28)))</f>
        <v/>
      </c>
      <c r="CU34" s="285" t="str">
        <f ca="true">+IF(OFFSET('Sanitation Data'!$F$28,0,10*ROW('Sanitation Data'!F28))="","",OFFSET('Sanitation Data'!$F$28,0,10*ROW('Sanitation Data'!F28)))</f>
        <v/>
      </c>
      <c r="CV34" s="285" t="str">
        <f ca="true">+IF(OFFSET('Sanitation Data'!$F$29,0,10*ROW('Sanitation Data'!F28))="","",OFFSET('Sanitation Data'!$F$29,0,10*ROW('Sanitation Data'!F28)))</f>
        <v/>
      </c>
      <c r="CW34" s="285" t="str">
        <f ca="true">+IF(OFFSET('Sanitation Data'!$F$30,0,10*ROW('Sanitation Data'!F28))="","",OFFSET('Sanitation Data'!$F$30,0,10*ROW('Sanitation Data'!F28)))</f>
        <v/>
      </c>
      <c r="CX34" s="285" t="str">
        <f ca="true">+IF(OFFSET('Sanitation Data'!$F$31,0,10*ROW('Sanitation Data'!F28))="","",OFFSET('Sanitation Data'!$F$31,0,10*ROW('Sanitation Data'!F28)))</f>
        <v/>
      </c>
      <c r="CY34" s="285" t="str">
        <f ca="true">+IF(OFFSET('Sanitation Data'!$F$32,0,10*ROW('Sanitation Data'!F28))="","",OFFSET('Sanitation Data'!$F$32,0,10*ROW('Sanitation Data'!F28)))</f>
        <v/>
      </c>
      <c r="CZ34" s="285" t="str">
        <f ca="true">+IF(OFFSET('Sanitation Data'!$G$28,0,10*ROW('Sanitation Data'!G28))="","",OFFSET('Sanitation Data'!$G$28,0,10*ROW('Sanitation Data'!G28)))</f>
        <v/>
      </c>
      <c r="DA34" s="285" t="str">
        <f ca="true">+IF(OFFSET('Sanitation Data'!$G$29,0,10*ROW('Sanitation Data'!G28))="","",OFFSET('Sanitation Data'!$G$29,0,10*ROW('Sanitation Data'!G28)))</f>
        <v/>
      </c>
      <c r="DB34" s="285" t="str">
        <f ca="true">+IF(OFFSET('Sanitation Data'!$G$30,0,10*ROW('Sanitation Data'!G28))="","",OFFSET('Sanitation Data'!$G$30,0,10*ROW('Sanitation Data'!G28)))</f>
        <v/>
      </c>
      <c r="DC34" s="285" t="str">
        <f ca="true">+IF(OFFSET('Sanitation Data'!$G$31,0,10*ROW('Sanitation Data'!G28))="","",OFFSET('Sanitation Data'!$G$31,0,10*ROW('Sanitation Data'!G28)))</f>
        <v/>
      </c>
      <c r="DD34" s="285" t="str">
        <f ca="true">+IF(OFFSET('Sanitation Data'!$G$32,0,10*ROW('Sanitation Data'!G28))="","",OFFSET('Sanitation Data'!$G$32,0,10*ROW('Sanitation Data'!G28)))</f>
        <v/>
      </c>
      <c r="DE34" s="285" t="str">
        <f ca="true">+IF(OFFSET('Sanitation Data'!$H$28,0,10*ROW('Sanitation Data'!H28))="","",OFFSET('Sanitation Data'!$H$28,0,10*ROW('Sanitation Data'!H28)))</f>
        <v/>
      </c>
      <c r="DF34" s="285" t="str">
        <f ca="true">+IF(OFFSET('Sanitation Data'!$H$29,0,10*ROW('Sanitation Data'!H28))="","",OFFSET('Sanitation Data'!$H$29,0,10*ROW('Sanitation Data'!H28)))</f>
        <v/>
      </c>
      <c r="DG34" s="285" t="str">
        <f ca="true">+IF(OFFSET('Sanitation Data'!$H$30,0,10*ROW('Sanitation Data'!H28))="","",OFFSET('Sanitation Data'!$H$30,0,10*ROW('Sanitation Data'!H28)))</f>
        <v/>
      </c>
      <c r="DH34" s="285" t="str">
        <f ca="true">+IF(OFFSET('Sanitation Data'!$H$31,0,10*ROW('Sanitation Data'!H28))="","",OFFSET('Sanitation Data'!$H$31,0,10*ROW('Sanitation Data'!H28)))</f>
        <v/>
      </c>
      <c r="DI34" s="285" t="str">
        <f ca="true">+IF(OFFSET('Sanitation Data'!$H$32,0,10*ROW('Sanitation Data'!H28))="","",OFFSET('Sanitation Data'!$H$32,0,10*ROW('Sanitation Data'!H28)))</f>
        <v/>
      </c>
      <c r="DJ34" s="285" t="str">
        <f ca="true">+IF(OFFSET('Sanitation Data'!$I$28,0,10*ROW('Sanitation Data'!I28))="","",OFFSET('Sanitation Data'!$I$28,0,10*ROW('Sanitation Data'!I28)))</f>
        <v/>
      </c>
      <c r="DK34" s="285" t="str">
        <f ca="true">+IF(OFFSET('Sanitation Data'!$I$29,0,10*ROW('Sanitation Data'!I28))="","",OFFSET('Sanitation Data'!$I$29,0,10*ROW('Sanitation Data'!I28)))</f>
        <v/>
      </c>
      <c r="DL34" s="285" t="str">
        <f ca="true">+IF(OFFSET('Sanitation Data'!$I$30,0,10*ROW('Sanitation Data'!I28))="","",OFFSET('Sanitation Data'!$I$30,0,10*ROW('Sanitation Data'!I28)))</f>
        <v/>
      </c>
      <c r="DM34" s="285" t="str">
        <f ca="true">+IF(OFFSET('Sanitation Data'!$I$31,0,10*ROW('Sanitation Data'!I28))="","",OFFSET('Sanitation Data'!$I$31,0,10*ROW('Sanitation Data'!I28)))</f>
        <v/>
      </c>
      <c r="DN34" s="285" t="str">
        <f ca="true">+IF(OFFSET('Sanitation Data'!$I$32,0,10*ROW('Sanitation Data'!I28))="","",OFFSET('Sanitation Data'!$I$32,0,10*ROW('Sanitation Data'!I28)))</f>
        <v/>
      </c>
      <c r="DO34" s="285" t="str">
        <f ca="true">+IF(OFFSET('Hygiene Data'!$D$11,0,10*ROW('Hygiene Data'!D28))="","",OFFSET('Hygiene Data'!$D$11,0,10*ROW('Hygiene Data'!D28)))</f>
        <v/>
      </c>
      <c r="DP34" s="285" t="str">
        <f ca="true">+IF(OFFSET('Hygiene Data'!$D$12,0,10*ROW('Hygiene Data'!D28))="","",OFFSET('Hygiene Data'!$D$12,0,10*ROW('Hygiene Data'!D28)))</f>
        <v/>
      </c>
      <c r="DQ34" s="285" t="str">
        <f ca="true">+IF(OFFSET('Hygiene Data'!$D$13,0,10*ROW('Hygiene Data'!D28))="","",OFFSET('Hygiene Data'!$D$13,0,10*ROW('Hygiene Data'!D28)))</f>
        <v/>
      </c>
      <c r="DR34" s="285" t="str">
        <f ca="true">+IF(OFFSET('Hygiene Data'!$E$11,0,10*ROW('Hygiene Data'!E28))="","",OFFSET('Hygiene Data'!$E$11,0,10*ROW('Hygiene Data'!E28)))</f>
        <v/>
      </c>
      <c r="DS34" s="285" t="str">
        <f ca="true">+IF(OFFSET('Hygiene Data'!$E$12,0,10*ROW('Hygiene Data'!E28))="","",OFFSET('Hygiene Data'!$E$12,0,10*ROW('Hygiene Data'!E28)))</f>
        <v/>
      </c>
      <c r="DT34" s="285" t="str">
        <f ca="true">+IF(OFFSET('Hygiene Data'!$E$13,0,10*ROW('Hygiene Data'!E28))="","",OFFSET('Hygiene Data'!$E$13,0,10*ROW('Hygiene Data'!E28)))</f>
        <v/>
      </c>
      <c r="DU34" s="285" t="str">
        <f ca="true">+IF(OFFSET('Hygiene Data'!$F$11,0,10*ROW('Hygiene Data'!F28))="","",OFFSET('Hygiene Data'!$F$11,0,10*ROW('Hygiene Data'!F28)))</f>
        <v/>
      </c>
      <c r="DV34" s="285" t="str">
        <f ca="true">+IF(OFFSET('Hygiene Data'!$F$12,0,10*ROW('Hygiene Data'!F28))="","",OFFSET('Hygiene Data'!$F$12,0,10*ROW('Hygiene Data'!F28)))</f>
        <v/>
      </c>
      <c r="DW34" s="285" t="str">
        <f ca="true">+IF(OFFSET('Hygiene Data'!$F$13,0,10*ROW('Hygiene Data'!F28))="","",OFFSET('Hygiene Data'!$F$13,0,10*ROW('Hygiene Data'!F28)))</f>
        <v/>
      </c>
      <c r="DX34" s="285" t="str">
        <f ca="true">+IF(OFFSET('Hygiene Data'!$G$11,0,10*ROW('Hygiene Data'!G28))="","",OFFSET('Hygiene Data'!$G$11,0,10*ROW('Hygiene Data'!G28)))</f>
        <v/>
      </c>
      <c r="DY34" s="285" t="str">
        <f ca="true">+IF(OFFSET('Hygiene Data'!$G$12,0,10*ROW('Hygiene Data'!G28))="","",OFFSET('Hygiene Data'!$G$12,0,10*ROW('Hygiene Data'!G28)))</f>
        <v/>
      </c>
      <c r="DZ34" s="285" t="str">
        <f ca="true">+IF(OFFSET('Hygiene Data'!$G$13,0,10*ROW('Hygiene Data'!G28))="","",OFFSET('Hygiene Data'!$G$13,0,10*ROW('Hygiene Data'!G28)))</f>
        <v/>
      </c>
      <c r="EA34" s="285" t="str">
        <f ca="true">+IF(OFFSET('Hygiene Data'!$H$11,0,10*ROW('Hygiene Data'!H28))="","",OFFSET('Hygiene Data'!$H$11,0,10*ROW('Hygiene Data'!H28)))</f>
        <v/>
      </c>
      <c r="EB34" s="285" t="str">
        <f ca="true">+IF(OFFSET('Hygiene Data'!$H$12,0,10*ROW('Hygiene Data'!H28))="","",OFFSET('Hygiene Data'!$H$12,0,10*ROW('Hygiene Data'!H28)))</f>
        <v/>
      </c>
      <c r="EC34" s="285" t="str">
        <f ca="true">+IF(OFFSET('Hygiene Data'!$H$13,0,10*ROW('Hygiene Data'!H28))="","",OFFSET('Hygiene Data'!$H$13,0,10*ROW('Hygiene Data'!H28)))</f>
        <v/>
      </c>
      <c r="ED34" s="285" t="str">
        <f ca="true">+IF(OFFSET('Hygiene Data'!$I$11,0,10*ROW('Hygiene Data'!I28))="","",OFFSET('Hygiene Data'!$I$11,0,10*ROW('Hygiene Data'!I28)))</f>
        <v/>
      </c>
      <c r="EE34" s="285" t="str">
        <f ca="true">+IF(OFFSET('Hygiene Data'!$I$12,0,10*ROW('Hygiene Data'!I28))="","",OFFSET('Hygiene Data'!$I$12,0,10*ROW('Hygiene Data'!I28)))</f>
        <v/>
      </c>
      <c r="EF34" s="285"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1"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5"/>
      <c r="BS35" s="285" t="str">
        <f ca="true">+IF(OFFSET('Water Data'!$D$27,0,10*ROW('Water Data'!D29))="","",OFFSET('Water Data'!$D$27,0,10*ROW('Water Data'!D29)))</f>
        <v/>
      </c>
      <c r="BT35" s="285" t="str">
        <f ca="true">+IF(OFFSET('Water Data'!$D$28,0,10*ROW('Water Data'!D29))="","",OFFSET('Water Data'!$D$28,0,10*ROW('Water Data'!D29)))</f>
        <v/>
      </c>
      <c r="BU35" s="285" t="str">
        <f ca="true">+IF(OFFSET('Water Data'!$D$29,0,10*ROW('Water Data'!D29))="","",OFFSET('Water Data'!$D$29,0,10*ROW('Water Data'!D29)))</f>
        <v/>
      </c>
      <c r="BV35" s="285" t="str">
        <f ca="true">+IF(OFFSET('Water Data'!$E$27,0,10*ROW('Water Data'!E29))="","",OFFSET('Water Data'!$E$27,0,10*ROW('Water Data'!E29)))</f>
        <v/>
      </c>
      <c r="BW35" s="285" t="str">
        <f ca="true">+IF(OFFSET('Water Data'!$E$28,0,10*ROW('Water Data'!E29))="","",OFFSET('Water Data'!$E$28,0,10*ROW('Water Data'!E29)))</f>
        <v/>
      </c>
      <c r="BX35" s="285" t="str">
        <f ca="true">+IF(OFFSET('Water Data'!$E$29,0,10*ROW('Water Data'!E29))="","",OFFSET('Water Data'!$E$29,0,10*ROW('Water Data'!E29)))</f>
        <v/>
      </c>
      <c r="BY35" s="285" t="str">
        <f ca="true">+IF(OFFSET('Water Data'!$F$27,0,10*ROW('Water Data'!F29))="","",OFFSET('Water Data'!$F$27,0,10*ROW('Water Data'!F29)))</f>
        <v/>
      </c>
      <c r="BZ35" s="285" t="str">
        <f ca="true">+IF(OFFSET('Water Data'!$F$28,0,10*ROW('Water Data'!F29))="","",OFFSET('Water Data'!$F$28,0,10*ROW('Water Data'!F29)))</f>
        <v/>
      </c>
      <c r="CA35" s="285" t="str">
        <f ca="true">+IF(OFFSET('Water Data'!$F$29,0,10*ROW('Water Data'!F29))="","",OFFSET('Water Data'!$F$29,0,10*ROW('Water Data'!F29)))</f>
        <v/>
      </c>
      <c r="CB35" s="285" t="str">
        <f ca="true">+IF(OFFSET('Water Data'!$G$27,0,10*ROW('Water Data'!G29))="","",OFFSET('Water Data'!$G$27,0,10*ROW('Water Data'!G29)))</f>
        <v/>
      </c>
      <c r="CC35" s="285" t="str">
        <f ca="true">+IF(OFFSET('Water Data'!$G$28,0,10*ROW('Water Data'!G29))="","",OFFSET('Water Data'!$G$28,0,10*ROW('Water Data'!G29)))</f>
        <v/>
      </c>
      <c r="CD35" s="285" t="str">
        <f ca="true">+IF(OFFSET('Water Data'!$G$29,0,10*ROW('Water Data'!G29))="","",OFFSET('Water Data'!$G$29,0,10*ROW('Water Data'!G29)))</f>
        <v/>
      </c>
      <c r="CE35" s="285" t="str">
        <f ca="true">+IF(OFFSET('Water Data'!$H$27,0,10*ROW('Water Data'!H29))="","",OFFSET('Water Data'!$H$27,0,10*ROW('Water Data'!H29)))</f>
        <v/>
      </c>
      <c r="CF35" s="285" t="str">
        <f ca="true">+IF(OFFSET('Water Data'!$H$28,0,10*ROW('Water Data'!H29))="","",OFFSET('Water Data'!$H$28,0,10*ROW('Water Data'!H29)))</f>
        <v/>
      </c>
      <c r="CG35" s="285" t="str">
        <f ca="true">+IF(OFFSET('Water Data'!$H$29,0,10*ROW('Water Data'!H29))="","",OFFSET('Water Data'!$H$29,0,10*ROW('Water Data'!H29)))</f>
        <v/>
      </c>
      <c r="CH35" s="285" t="str">
        <f ca="true">+IF(OFFSET('Water Data'!$I$27,0,10*ROW('Water Data'!I29))="","",OFFSET('Water Data'!$I$27,0,10*ROW('Water Data'!I29)))</f>
        <v/>
      </c>
      <c r="CI35" s="285" t="str">
        <f ca="true">+IF(OFFSET('Water Data'!$I$28,0,10*ROW('Water Data'!I29))="","",OFFSET('Water Data'!$I$28,0,10*ROW('Water Data'!I29)))</f>
        <v/>
      </c>
      <c r="CJ35" s="285" t="str">
        <f ca="true">+IF(OFFSET('Water Data'!$I$29,0,10*ROW('Water Data'!I29))="","",OFFSET('Water Data'!$I$29,0,10*ROW('Water Data'!I29)))</f>
        <v/>
      </c>
      <c r="CK35" s="285" t="str">
        <f ca="true">+IF(OFFSET('Sanitation Data'!$D$28,0,10*ROW('Sanitation Data'!D29))="","",OFFSET('Sanitation Data'!$D$28,0,10*ROW('Sanitation Data'!D29)))</f>
        <v/>
      </c>
      <c r="CL35" s="285" t="str">
        <f ca="true">+IF(OFFSET('Sanitation Data'!$D$29,0,10*ROW('Sanitation Data'!D29))="","",OFFSET('Sanitation Data'!$D$29,0,10*ROW('Sanitation Data'!D29)))</f>
        <v/>
      </c>
      <c r="CM35" s="285" t="str">
        <f ca="true">+IF(OFFSET('Sanitation Data'!$D$30,0,10*ROW('Sanitation Data'!D29))="","",OFFSET('Sanitation Data'!$D$30,0,10*ROW('Sanitation Data'!D29)))</f>
        <v/>
      </c>
      <c r="CN35" s="285" t="str">
        <f ca="true">+IF(OFFSET('Sanitation Data'!$D$31,0,10*ROW('Sanitation Data'!D29))="","",OFFSET('Sanitation Data'!$D$31,0,10*ROW('Sanitation Data'!D29)))</f>
        <v/>
      </c>
      <c r="CO35" s="285" t="str">
        <f ca="true">+IF(OFFSET('Sanitation Data'!$D$32,0,10*ROW('Sanitation Data'!D29))="","",OFFSET('Sanitation Data'!$D$32,0,10*ROW('Sanitation Data'!D29)))</f>
        <v/>
      </c>
      <c r="CP35" s="285" t="str">
        <f ca="true">+IF(OFFSET('Sanitation Data'!$E$28,0,10*ROW('Sanitation Data'!E29))="","",OFFSET('Sanitation Data'!$E$28,0,10*ROW('Sanitation Data'!E29)))</f>
        <v/>
      </c>
      <c r="CQ35" s="285" t="str">
        <f ca="true">+IF(OFFSET('Sanitation Data'!$E$29,0,10*ROW('Sanitation Data'!E29))="","",OFFSET('Sanitation Data'!$E$29,0,10*ROW('Sanitation Data'!E29)))</f>
        <v/>
      </c>
      <c r="CR35" s="285" t="str">
        <f ca="true">+IF(OFFSET('Sanitation Data'!$E$30,0,10*ROW('Sanitation Data'!E29))="","",OFFSET('Sanitation Data'!$E$30,0,10*ROW('Sanitation Data'!E29)))</f>
        <v/>
      </c>
      <c r="CS35" s="285" t="str">
        <f ca="true">+IF(OFFSET('Sanitation Data'!$E$31,0,10*ROW('Sanitation Data'!E29))="","",OFFSET('Sanitation Data'!$E$31,0,10*ROW('Sanitation Data'!E29)))</f>
        <v/>
      </c>
      <c r="CT35" s="285" t="str">
        <f ca="true">+IF(OFFSET('Sanitation Data'!$E$32,0,10*ROW('Sanitation Data'!E29))="","",OFFSET('Sanitation Data'!$E$32,0,10*ROW('Sanitation Data'!E29)))</f>
        <v/>
      </c>
      <c r="CU35" s="285" t="str">
        <f ca="true">+IF(OFFSET('Sanitation Data'!$F$28,0,10*ROW('Sanitation Data'!F29))="","",OFFSET('Sanitation Data'!$F$28,0,10*ROW('Sanitation Data'!F29)))</f>
        <v/>
      </c>
      <c r="CV35" s="285" t="str">
        <f ca="true">+IF(OFFSET('Sanitation Data'!$F$29,0,10*ROW('Sanitation Data'!F29))="","",OFFSET('Sanitation Data'!$F$29,0,10*ROW('Sanitation Data'!F29)))</f>
        <v/>
      </c>
      <c r="CW35" s="285" t="str">
        <f ca="true">+IF(OFFSET('Sanitation Data'!$F$30,0,10*ROW('Sanitation Data'!F29))="","",OFFSET('Sanitation Data'!$F$30,0,10*ROW('Sanitation Data'!F29)))</f>
        <v/>
      </c>
      <c r="CX35" s="285" t="str">
        <f ca="true">+IF(OFFSET('Sanitation Data'!$F$31,0,10*ROW('Sanitation Data'!F29))="","",OFFSET('Sanitation Data'!$F$31,0,10*ROW('Sanitation Data'!F29)))</f>
        <v/>
      </c>
      <c r="CY35" s="285" t="str">
        <f ca="true">+IF(OFFSET('Sanitation Data'!$F$32,0,10*ROW('Sanitation Data'!F29))="","",OFFSET('Sanitation Data'!$F$32,0,10*ROW('Sanitation Data'!F29)))</f>
        <v/>
      </c>
      <c r="CZ35" s="285" t="str">
        <f ca="true">+IF(OFFSET('Sanitation Data'!$G$28,0,10*ROW('Sanitation Data'!G29))="","",OFFSET('Sanitation Data'!$G$28,0,10*ROW('Sanitation Data'!G29)))</f>
        <v/>
      </c>
      <c r="DA35" s="285" t="str">
        <f ca="true">+IF(OFFSET('Sanitation Data'!$G$29,0,10*ROW('Sanitation Data'!G29))="","",OFFSET('Sanitation Data'!$G$29,0,10*ROW('Sanitation Data'!G29)))</f>
        <v/>
      </c>
      <c r="DB35" s="285" t="str">
        <f ca="true">+IF(OFFSET('Sanitation Data'!$G$30,0,10*ROW('Sanitation Data'!G29))="","",OFFSET('Sanitation Data'!$G$30,0,10*ROW('Sanitation Data'!G29)))</f>
        <v/>
      </c>
      <c r="DC35" s="285" t="str">
        <f ca="true">+IF(OFFSET('Sanitation Data'!$G$31,0,10*ROW('Sanitation Data'!G29))="","",OFFSET('Sanitation Data'!$G$31,0,10*ROW('Sanitation Data'!G29)))</f>
        <v/>
      </c>
      <c r="DD35" s="285" t="str">
        <f ca="true">+IF(OFFSET('Sanitation Data'!$G$32,0,10*ROW('Sanitation Data'!G29))="","",OFFSET('Sanitation Data'!$G$32,0,10*ROW('Sanitation Data'!G29)))</f>
        <v/>
      </c>
      <c r="DE35" s="285" t="str">
        <f ca="true">+IF(OFFSET('Sanitation Data'!$H$28,0,10*ROW('Sanitation Data'!H29))="","",OFFSET('Sanitation Data'!$H$28,0,10*ROW('Sanitation Data'!H29)))</f>
        <v/>
      </c>
      <c r="DF35" s="285" t="str">
        <f ca="true">+IF(OFFSET('Sanitation Data'!$H$29,0,10*ROW('Sanitation Data'!H29))="","",OFFSET('Sanitation Data'!$H$29,0,10*ROW('Sanitation Data'!H29)))</f>
        <v/>
      </c>
      <c r="DG35" s="285" t="str">
        <f ca="true">+IF(OFFSET('Sanitation Data'!$H$30,0,10*ROW('Sanitation Data'!H29))="","",OFFSET('Sanitation Data'!$H$30,0,10*ROW('Sanitation Data'!H29)))</f>
        <v/>
      </c>
      <c r="DH35" s="285" t="str">
        <f ca="true">+IF(OFFSET('Sanitation Data'!$H$31,0,10*ROW('Sanitation Data'!H29))="","",OFFSET('Sanitation Data'!$H$31,0,10*ROW('Sanitation Data'!H29)))</f>
        <v/>
      </c>
      <c r="DI35" s="285" t="str">
        <f ca="true">+IF(OFFSET('Sanitation Data'!$H$32,0,10*ROW('Sanitation Data'!H29))="","",OFFSET('Sanitation Data'!$H$32,0,10*ROW('Sanitation Data'!H29)))</f>
        <v/>
      </c>
      <c r="DJ35" s="285" t="str">
        <f ca="true">+IF(OFFSET('Sanitation Data'!$I$28,0,10*ROW('Sanitation Data'!I29))="","",OFFSET('Sanitation Data'!$I$28,0,10*ROW('Sanitation Data'!I29)))</f>
        <v/>
      </c>
      <c r="DK35" s="285" t="str">
        <f ca="true">+IF(OFFSET('Sanitation Data'!$I$29,0,10*ROW('Sanitation Data'!I29))="","",OFFSET('Sanitation Data'!$I$29,0,10*ROW('Sanitation Data'!I29)))</f>
        <v/>
      </c>
      <c r="DL35" s="285" t="str">
        <f ca="true">+IF(OFFSET('Sanitation Data'!$I$30,0,10*ROW('Sanitation Data'!I29))="","",OFFSET('Sanitation Data'!$I$30,0,10*ROW('Sanitation Data'!I29)))</f>
        <v/>
      </c>
      <c r="DM35" s="285" t="str">
        <f ca="true">+IF(OFFSET('Sanitation Data'!$I$31,0,10*ROW('Sanitation Data'!I29))="","",OFFSET('Sanitation Data'!$I$31,0,10*ROW('Sanitation Data'!I29)))</f>
        <v/>
      </c>
      <c r="DN35" s="285" t="str">
        <f ca="true">+IF(OFFSET('Sanitation Data'!$I$32,0,10*ROW('Sanitation Data'!I29))="","",OFFSET('Sanitation Data'!$I$32,0,10*ROW('Sanitation Data'!I29)))</f>
        <v/>
      </c>
      <c r="DO35" s="285" t="str">
        <f ca="true">+IF(OFFSET('Hygiene Data'!$D$11,0,10*ROW('Hygiene Data'!D29))="","",OFFSET('Hygiene Data'!$D$11,0,10*ROW('Hygiene Data'!D29)))</f>
        <v/>
      </c>
      <c r="DP35" s="285" t="str">
        <f ca="true">+IF(OFFSET('Hygiene Data'!$D$12,0,10*ROW('Hygiene Data'!D29))="","",OFFSET('Hygiene Data'!$D$12,0,10*ROW('Hygiene Data'!D29)))</f>
        <v/>
      </c>
      <c r="DQ35" s="285" t="str">
        <f ca="true">+IF(OFFSET('Hygiene Data'!$D$13,0,10*ROW('Hygiene Data'!D29))="","",OFFSET('Hygiene Data'!$D$13,0,10*ROW('Hygiene Data'!D29)))</f>
        <v/>
      </c>
      <c r="DR35" s="285" t="str">
        <f ca="true">+IF(OFFSET('Hygiene Data'!$E$11,0,10*ROW('Hygiene Data'!E29))="","",OFFSET('Hygiene Data'!$E$11,0,10*ROW('Hygiene Data'!E29)))</f>
        <v/>
      </c>
      <c r="DS35" s="285" t="str">
        <f ca="true">+IF(OFFSET('Hygiene Data'!$E$12,0,10*ROW('Hygiene Data'!E29))="","",OFFSET('Hygiene Data'!$E$12,0,10*ROW('Hygiene Data'!E29)))</f>
        <v/>
      </c>
      <c r="DT35" s="285" t="str">
        <f ca="true">+IF(OFFSET('Hygiene Data'!$E$13,0,10*ROW('Hygiene Data'!E29))="","",OFFSET('Hygiene Data'!$E$13,0,10*ROW('Hygiene Data'!E29)))</f>
        <v/>
      </c>
      <c r="DU35" s="285" t="str">
        <f ca="true">+IF(OFFSET('Hygiene Data'!$F$11,0,10*ROW('Hygiene Data'!F29))="","",OFFSET('Hygiene Data'!$F$11,0,10*ROW('Hygiene Data'!F29)))</f>
        <v/>
      </c>
      <c r="DV35" s="285" t="str">
        <f ca="true">+IF(OFFSET('Hygiene Data'!$F$12,0,10*ROW('Hygiene Data'!F29))="","",OFFSET('Hygiene Data'!$F$12,0,10*ROW('Hygiene Data'!F29)))</f>
        <v/>
      </c>
      <c r="DW35" s="285" t="str">
        <f ca="true">+IF(OFFSET('Hygiene Data'!$F$13,0,10*ROW('Hygiene Data'!F29))="","",OFFSET('Hygiene Data'!$F$13,0,10*ROW('Hygiene Data'!F29)))</f>
        <v/>
      </c>
      <c r="DX35" s="285" t="str">
        <f ca="true">+IF(OFFSET('Hygiene Data'!$G$11,0,10*ROW('Hygiene Data'!G29))="","",OFFSET('Hygiene Data'!$G$11,0,10*ROW('Hygiene Data'!G29)))</f>
        <v/>
      </c>
      <c r="DY35" s="285" t="str">
        <f ca="true">+IF(OFFSET('Hygiene Data'!$G$12,0,10*ROW('Hygiene Data'!G29))="","",OFFSET('Hygiene Data'!$G$12,0,10*ROW('Hygiene Data'!G29)))</f>
        <v/>
      </c>
      <c r="DZ35" s="285" t="str">
        <f ca="true">+IF(OFFSET('Hygiene Data'!$G$13,0,10*ROW('Hygiene Data'!G29))="","",OFFSET('Hygiene Data'!$G$13,0,10*ROW('Hygiene Data'!G29)))</f>
        <v/>
      </c>
      <c r="EA35" s="285" t="str">
        <f ca="true">+IF(OFFSET('Hygiene Data'!$H$11,0,10*ROW('Hygiene Data'!H29))="","",OFFSET('Hygiene Data'!$H$11,0,10*ROW('Hygiene Data'!H29)))</f>
        <v/>
      </c>
      <c r="EB35" s="285" t="str">
        <f ca="true">+IF(OFFSET('Hygiene Data'!$H$12,0,10*ROW('Hygiene Data'!H29))="","",OFFSET('Hygiene Data'!$H$12,0,10*ROW('Hygiene Data'!H29)))</f>
        <v/>
      </c>
      <c r="EC35" s="285" t="str">
        <f ca="true">+IF(OFFSET('Hygiene Data'!$H$13,0,10*ROW('Hygiene Data'!H29))="","",OFFSET('Hygiene Data'!$H$13,0,10*ROW('Hygiene Data'!H29)))</f>
        <v/>
      </c>
      <c r="ED35" s="285" t="str">
        <f ca="true">+IF(OFFSET('Hygiene Data'!$I$11,0,10*ROW('Hygiene Data'!I29))="","",OFFSET('Hygiene Data'!$I$11,0,10*ROW('Hygiene Data'!I29)))</f>
        <v/>
      </c>
      <c r="EE35" s="285" t="str">
        <f ca="true">+IF(OFFSET('Hygiene Data'!$I$12,0,10*ROW('Hygiene Data'!I29))="","",OFFSET('Hygiene Data'!$I$12,0,10*ROW('Hygiene Data'!I29)))</f>
        <v/>
      </c>
      <c r="EF35" s="285"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1"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5"/>
      <c r="BS36" s="285" t="str">
        <f ca="true">+IF(OFFSET('Water Data'!$D$27,0,10*ROW('Water Data'!D30))="","",OFFSET('Water Data'!$D$27,0,10*ROW('Water Data'!D30)))</f>
        <v/>
      </c>
      <c r="BT36" s="285" t="str">
        <f ca="true">+IF(OFFSET('Water Data'!$D$28,0,10*ROW('Water Data'!D30))="","",OFFSET('Water Data'!$D$28,0,10*ROW('Water Data'!D30)))</f>
        <v/>
      </c>
      <c r="BU36" s="285" t="str">
        <f ca="true">+IF(OFFSET('Water Data'!$D$29,0,10*ROW('Water Data'!D30))="","",OFFSET('Water Data'!$D$29,0,10*ROW('Water Data'!D30)))</f>
        <v/>
      </c>
      <c r="BV36" s="285" t="str">
        <f ca="true">+IF(OFFSET('Water Data'!$E$27,0,10*ROW('Water Data'!E30))="","",OFFSET('Water Data'!$E$27,0,10*ROW('Water Data'!E30)))</f>
        <v/>
      </c>
      <c r="BW36" s="285" t="str">
        <f ca="true">+IF(OFFSET('Water Data'!$E$28,0,10*ROW('Water Data'!E30))="","",OFFSET('Water Data'!$E$28,0,10*ROW('Water Data'!E30)))</f>
        <v/>
      </c>
      <c r="BX36" s="285" t="str">
        <f ca="true">+IF(OFFSET('Water Data'!$E$29,0,10*ROW('Water Data'!E30))="","",OFFSET('Water Data'!$E$29,0,10*ROW('Water Data'!E30)))</f>
        <v/>
      </c>
      <c r="BY36" s="285" t="str">
        <f ca="true">+IF(OFFSET('Water Data'!$F$27,0,10*ROW('Water Data'!F30))="","",OFFSET('Water Data'!$F$27,0,10*ROW('Water Data'!F30)))</f>
        <v/>
      </c>
      <c r="BZ36" s="285" t="str">
        <f ca="true">+IF(OFFSET('Water Data'!$F$28,0,10*ROW('Water Data'!F30))="","",OFFSET('Water Data'!$F$28,0,10*ROW('Water Data'!F30)))</f>
        <v/>
      </c>
      <c r="CA36" s="285" t="str">
        <f ca="true">+IF(OFFSET('Water Data'!$F$29,0,10*ROW('Water Data'!F30))="","",OFFSET('Water Data'!$F$29,0,10*ROW('Water Data'!F30)))</f>
        <v/>
      </c>
      <c r="CB36" s="285" t="str">
        <f ca="true">+IF(OFFSET('Water Data'!$G$27,0,10*ROW('Water Data'!G30))="","",OFFSET('Water Data'!$G$27,0,10*ROW('Water Data'!G30)))</f>
        <v/>
      </c>
      <c r="CC36" s="285" t="str">
        <f ca="true">+IF(OFFSET('Water Data'!$G$28,0,10*ROW('Water Data'!G30))="","",OFFSET('Water Data'!$G$28,0,10*ROW('Water Data'!G30)))</f>
        <v/>
      </c>
      <c r="CD36" s="285" t="str">
        <f ca="true">+IF(OFFSET('Water Data'!$G$29,0,10*ROW('Water Data'!G30))="","",OFFSET('Water Data'!$G$29,0,10*ROW('Water Data'!G30)))</f>
        <v/>
      </c>
      <c r="CE36" s="285" t="str">
        <f ca="true">+IF(OFFSET('Water Data'!$H$27,0,10*ROW('Water Data'!H30))="","",OFFSET('Water Data'!$H$27,0,10*ROW('Water Data'!H30)))</f>
        <v/>
      </c>
      <c r="CF36" s="285" t="str">
        <f ca="true">+IF(OFFSET('Water Data'!$H$28,0,10*ROW('Water Data'!H30))="","",OFFSET('Water Data'!$H$28,0,10*ROW('Water Data'!H30)))</f>
        <v/>
      </c>
      <c r="CG36" s="285" t="str">
        <f ca="true">+IF(OFFSET('Water Data'!$H$29,0,10*ROW('Water Data'!H30))="","",OFFSET('Water Data'!$H$29,0,10*ROW('Water Data'!H30)))</f>
        <v/>
      </c>
      <c r="CH36" s="285" t="str">
        <f ca="true">+IF(OFFSET('Water Data'!$I$27,0,10*ROW('Water Data'!I30))="","",OFFSET('Water Data'!$I$27,0,10*ROW('Water Data'!I30)))</f>
        <v/>
      </c>
      <c r="CI36" s="285" t="str">
        <f ca="true">+IF(OFFSET('Water Data'!$I$28,0,10*ROW('Water Data'!I30))="","",OFFSET('Water Data'!$I$28,0,10*ROW('Water Data'!I30)))</f>
        <v/>
      </c>
      <c r="CJ36" s="285" t="str">
        <f ca="true">+IF(OFFSET('Water Data'!$I$29,0,10*ROW('Water Data'!I30))="","",OFFSET('Water Data'!$I$29,0,10*ROW('Water Data'!I30)))</f>
        <v/>
      </c>
      <c r="CK36" s="285" t="str">
        <f ca="true">+IF(OFFSET('Sanitation Data'!$D$28,0,10*ROW('Sanitation Data'!D30))="","",OFFSET('Sanitation Data'!$D$28,0,10*ROW('Sanitation Data'!D30)))</f>
        <v/>
      </c>
      <c r="CL36" s="285" t="str">
        <f ca="true">+IF(OFFSET('Sanitation Data'!$D$29,0,10*ROW('Sanitation Data'!D30))="","",OFFSET('Sanitation Data'!$D$29,0,10*ROW('Sanitation Data'!D30)))</f>
        <v/>
      </c>
      <c r="CM36" s="285" t="str">
        <f ca="true">+IF(OFFSET('Sanitation Data'!$D$30,0,10*ROW('Sanitation Data'!D30))="","",OFFSET('Sanitation Data'!$D$30,0,10*ROW('Sanitation Data'!D30)))</f>
        <v/>
      </c>
      <c r="CN36" s="285" t="str">
        <f ca="true">+IF(OFFSET('Sanitation Data'!$D$31,0,10*ROW('Sanitation Data'!D30))="","",OFFSET('Sanitation Data'!$D$31,0,10*ROW('Sanitation Data'!D30)))</f>
        <v/>
      </c>
      <c r="CO36" s="285" t="str">
        <f ca="true">+IF(OFFSET('Sanitation Data'!$D$32,0,10*ROW('Sanitation Data'!D30))="","",OFFSET('Sanitation Data'!$D$32,0,10*ROW('Sanitation Data'!D30)))</f>
        <v/>
      </c>
      <c r="CP36" s="285" t="str">
        <f ca="true">+IF(OFFSET('Sanitation Data'!$E$28,0,10*ROW('Sanitation Data'!E30))="","",OFFSET('Sanitation Data'!$E$28,0,10*ROW('Sanitation Data'!E30)))</f>
        <v/>
      </c>
      <c r="CQ36" s="285" t="str">
        <f ca="true">+IF(OFFSET('Sanitation Data'!$E$29,0,10*ROW('Sanitation Data'!E30))="","",OFFSET('Sanitation Data'!$E$29,0,10*ROW('Sanitation Data'!E30)))</f>
        <v/>
      </c>
      <c r="CR36" s="285" t="str">
        <f ca="true">+IF(OFFSET('Sanitation Data'!$E$30,0,10*ROW('Sanitation Data'!E30))="","",OFFSET('Sanitation Data'!$E$30,0,10*ROW('Sanitation Data'!E30)))</f>
        <v/>
      </c>
      <c r="CS36" s="285" t="str">
        <f ca="true">+IF(OFFSET('Sanitation Data'!$E$31,0,10*ROW('Sanitation Data'!E30))="","",OFFSET('Sanitation Data'!$E$31,0,10*ROW('Sanitation Data'!E30)))</f>
        <v/>
      </c>
      <c r="CT36" s="285" t="str">
        <f ca="true">+IF(OFFSET('Sanitation Data'!$E$32,0,10*ROW('Sanitation Data'!E30))="","",OFFSET('Sanitation Data'!$E$32,0,10*ROW('Sanitation Data'!E30)))</f>
        <v/>
      </c>
      <c r="CU36" s="285" t="str">
        <f ca="true">+IF(OFFSET('Sanitation Data'!$F$28,0,10*ROW('Sanitation Data'!F30))="","",OFFSET('Sanitation Data'!$F$28,0,10*ROW('Sanitation Data'!F30)))</f>
        <v/>
      </c>
      <c r="CV36" s="285" t="str">
        <f ca="true">+IF(OFFSET('Sanitation Data'!$F$29,0,10*ROW('Sanitation Data'!F30))="","",OFFSET('Sanitation Data'!$F$29,0,10*ROW('Sanitation Data'!F30)))</f>
        <v/>
      </c>
      <c r="CW36" s="285" t="str">
        <f ca="true">+IF(OFFSET('Sanitation Data'!$F$30,0,10*ROW('Sanitation Data'!F30))="","",OFFSET('Sanitation Data'!$F$30,0,10*ROW('Sanitation Data'!F30)))</f>
        <v/>
      </c>
      <c r="CX36" s="285" t="str">
        <f ca="true">+IF(OFFSET('Sanitation Data'!$F$31,0,10*ROW('Sanitation Data'!F30))="","",OFFSET('Sanitation Data'!$F$31,0,10*ROW('Sanitation Data'!F30)))</f>
        <v/>
      </c>
      <c r="CY36" s="285" t="str">
        <f ca="true">+IF(OFFSET('Sanitation Data'!$F$32,0,10*ROW('Sanitation Data'!F30))="","",OFFSET('Sanitation Data'!$F$32,0,10*ROW('Sanitation Data'!F30)))</f>
        <v/>
      </c>
      <c r="CZ36" s="285" t="str">
        <f ca="true">+IF(OFFSET('Sanitation Data'!$G$28,0,10*ROW('Sanitation Data'!G30))="","",OFFSET('Sanitation Data'!$G$28,0,10*ROW('Sanitation Data'!G30)))</f>
        <v/>
      </c>
      <c r="DA36" s="285" t="str">
        <f ca="true">+IF(OFFSET('Sanitation Data'!$G$29,0,10*ROW('Sanitation Data'!G30))="","",OFFSET('Sanitation Data'!$G$29,0,10*ROW('Sanitation Data'!G30)))</f>
        <v/>
      </c>
      <c r="DB36" s="285" t="str">
        <f ca="true">+IF(OFFSET('Sanitation Data'!$G$30,0,10*ROW('Sanitation Data'!G30))="","",OFFSET('Sanitation Data'!$G$30,0,10*ROW('Sanitation Data'!G30)))</f>
        <v/>
      </c>
      <c r="DC36" s="285" t="str">
        <f ca="true">+IF(OFFSET('Sanitation Data'!$G$31,0,10*ROW('Sanitation Data'!G30))="","",OFFSET('Sanitation Data'!$G$31,0,10*ROW('Sanitation Data'!G30)))</f>
        <v/>
      </c>
      <c r="DD36" s="285" t="str">
        <f ca="true">+IF(OFFSET('Sanitation Data'!$G$32,0,10*ROW('Sanitation Data'!G30))="","",OFFSET('Sanitation Data'!$G$32,0,10*ROW('Sanitation Data'!G30)))</f>
        <v/>
      </c>
      <c r="DE36" s="285" t="str">
        <f ca="true">+IF(OFFSET('Sanitation Data'!$H$28,0,10*ROW('Sanitation Data'!H30))="","",OFFSET('Sanitation Data'!$H$28,0,10*ROW('Sanitation Data'!H30)))</f>
        <v/>
      </c>
      <c r="DF36" s="285" t="str">
        <f ca="true">+IF(OFFSET('Sanitation Data'!$H$29,0,10*ROW('Sanitation Data'!H30))="","",OFFSET('Sanitation Data'!$H$29,0,10*ROW('Sanitation Data'!H30)))</f>
        <v/>
      </c>
      <c r="DG36" s="285" t="str">
        <f ca="true">+IF(OFFSET('Sanitation Data'!$H$30,0,10*ROW('Sanitation Data'!H30))="","",OFFSET('Sanitation Data'!$H$30,0,10*ROW('Sanitation Data'!H30)))</f>
        <v/>
      </c>
      <c r="DH36" s="285" t="str">
        <f ca="true">+IF(OFFSET('Sanitation Data'!$H$31,0,10*ROW('Sanitation Data'!H30))="","",OFFSET('Sanitation Data'!$H$31,0,10*ROW('Sanitation Data'!H30)))</f>
        <v/>
      </c>
      <c r="DI36" s="285" t="str">
        <f ca="true">+IF(OFFSET('Sanitation Data'!$H$32,0,10*ROW('Sanitation Data'!H30))="","",OFFSET('Sanitation Data'!$H$32,0,10*ROW('Sanitation Data'!H30)))</f>
        <v/>
      </c>
      <c r="DJ36" s="285" t="str">
        <f ca="true">+IF(OFFSET('Sanitation Data'!$I$28,0,10*ROW('Sanitation Data'!I30))="","",OFFSET('Sanitation Data'!$I$28,0,10*ROW('Sanitation Data'!I30)))</f>
        <v/>
      </c>
      <c r="DK36" s="285" t="str">
        <f ca="true">+IF(OFFSET('Sanitation Data'!$I$29,0,10*ROW('Sanitation Data'!I30))="","",OFFSET('Sanitation Data'!$I$29,0,10*ROW('Sanitation Data'!I30)))</f>
        <v/>
      </c>
      <c r="DL36" s="285" t="str">
        <f ca="true">+IF(OFFSET('Sanitation Data'!$I$30,0,10*ROW('Sanitation Data'!I30))="","",OFFSET('Sanitation Data'!$I$30,0,10*ROW('Sanitation Data'!I30)))</f>
        <v/>
      </c>
      <c r="DM36" s="285" t="str">
        <f ca="true">+IF(OFFSET('Sanitation Data'!$I$31,0,10*ROW('Sanitation Data'!I30))="","",OFFSET('Sanitation Data'!$I$31,0,10*ROW('Sanitation Data'!I30)))</f>
        <v/>
      </c>
      <c r="DN36" s="285" t="str">
        <f ca="true">+IF(OFFSET('Sanitation Data'!$I$32,0,10*ROW('Sanitation Data'!I30))="","",OFFSET('Sanitation Data'!$I$32,0,10*ROW('Sanitation Data'!I30)))</f>
        <v/>
      </c>
      <c r="DO36" s="285" t="str">
        <f ca="true">+IF(OFFSET('Hygiene Data'!$D$11,0,10*ROW('Hygiene Data'!D30))="","",OFFSET('Hygiene Data'!$D$11,0,10*ROW('Hygiene Data'!D30)))</f>
        <v/>
      </c>
      <c r="DP36" s="285" t="str">
        <f ca="true">+IF(OFFSET('Hygiene Data'!$D$12,0,10*ROW('Hygiene Data'!D30))="","",OFFSET('Hygiene Data'!$D$12,0,10*ROW('Hygiene Data'!D30)))</f>
        <v/>
      </c>
      <c r="DQ36" s="285" t="str">
        <f ca="true">+IF(OFFSET('Hygiene Data'!$D$13,0,10*ROW('Hygiene Data'!D30))="","",OFFSET('Hygiene Data'!$D$13,0,10*ROW('Hygiene Data'!D30)))</f>
        <v/>
      </c>
      <c r="DR36" s="285" t="str">
        <f ca="true">+IF(OFFSET('Hygiene Data'!$E$11,0,10*ROW('Hygiene Data'!E30))="","",OFFSET('Hygiene Data'!$E$11,0,10*ROW('Hygiene Data'!E30)))</f>
        <v/>
      </c>
      <c r="DS36" s="285" t="str">
        <f ca="true">+IF(OFFSET('Hygiene Data'!$E$12,0,10*ROW('Hygiene Data'!E30))="","",OFFSET('Hygiene Data'!$E$12,0,10*ROW('Hygiene Data'!E30)))</f>
        <v/>
      </c>
      <c r="DT36" s="285" t="str">
        <f ca="true">+IF(OFFSET('Hygiene Data'!$E$13,0,10*ROW('Hygiene Data'!E30))="","",OFFSET('Hygiene Data'!$E$13,0,10*ROW('Hygiene Data'!E30)))</f>
        <v/>
      </c>
      <c r="DU36" s="285" t="str">
        <f ca="true">+IF(OFFSET('Hygiene Data'!$F$11,0,10*ROW('Hygiene Data'!F30))="","",OFFSET('Hygiene Data'!$F$11,0,10*ROW('Hygiene Data'!F30)))</f>
        <v/>
      </c>
      <c r="DV36" s="285" t="str">
        <f ca="true">+IF(OFFSET('Hygiene Data'!$F$12,0,10*ROW('Hygiene Data'!F30))="","",OFFSET('Hygiene Data'!$F$12,0,10*ROW('Hygiene Data'!F30)))</f>
        <v/>
      </c>
      <c r="DW36" s="285" t="str">
        <f ca="true">+IF(OFFSET('Hygiene Data'!$F$13,0,10*ROW('Hygiene Data'!F30))="","",OFFSET('Hygiene Data'!$F$13,0,10*ROW('Hygiene Data'!F30)))</f>
        <v/>
      </c>
      <c r="DX36" s="285" t="str">
        <f ca="true">+IF(OFFSET('Hygiene Data'!$G$11,0,10*ROW('Hygiene Data'!G30))="","",OFFSET('Hygiene Data'!$G$11,0,10*ROW('Hygiene Data'!G30)))</f>
        <v/>
      </c>
      <c r="DY36" s="285" t="str">
        <f ca="true">+IF(OFFSET('Hygiene Data'!$G$12,0,10*ROW('Hygiene Data'!G30))="","",OFFSET('Hygiene Data'!$G$12,0,10*ROW('Hygiene Data'!G30)))</f>
        <v/>
      </c>
      <c r="DZ36" s="285" t="str">
        <f ca="true">+IF(OFFSET('Hygiene Data'!$G$13,0,10*ROW('Hygiene Data'!G30))="","",OFFSET('Hygiene Data'!$G$13,0,10*ROW('Hygiene Data'!G30)))</f>
        <v/>
      </c>
      <c r="EA36" s="285" t="str">
        <f ca="true">+IF(OFFSET('Hygiene Data'!$H$11,0,10*ROW('Hygiene Data'!H30))="","",OFFSET('Hygiene Data'!$H$11,0,10*ROW('Hygiene Data'!H30)))</f>
        <v/>
      </c>
      <c r="EB36" s="285" t="str">
        <f ca="true">+IF(OFFSET('Hygiene Data'!$H$12,0,10*ROW('Hygiene Data'!H30))="","",OFFSET('Hygiene Data'!$H$12,0,10*ROW('Hygiene Data'!H30)))</f>
        <v/>
      </c>
      <c r="EC36" s="285" t="str">
        <f ca="true">+IF(OFFSET('Hygiene Data'!$H$13,0,10*ROW('Hygiene Data'!H30))="","",OFFSET('Hygiene Data'!$H$13,0,10*ROW('Hygiene Data'!H30)))</f>
        <v/>
      </c>
      <c r="ED36" s="285" t="str">
        <f ca="true">+IF(OFFSET('Hygiene Data'!$I$11,0,10*ROW('Hygiene Data'!I30))="","",OFFSET('Hygiene Data'!$I$11,0,10*ROW('Hygiene Data'!I30)))</f>
        <v/>
      </c>
      <c r="EE36" s="285" t="str">
        <f ca="true">+IF(OFFSET('Hygiene Data'!$I$12,0,10*ROW('Hygiene Data'!I30))="","",OFFSET('Hygiene Data'!$I$12,0,10*ROW('Hygiene Data'!I30)))</f>
        <v/>
      </c>
      <c r="EF36" s="285"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1"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5"/>
      <c r="BS37" s="285" t="str">
        <f ca="true">+IF(OFFSET('Water Data'!$D$27,0,10*ROW('Water Data'!D31))="","",OFFSET('Water Data'!$D$27,0,10*ROW('Water Data'!D31)))</f>
        <v/>
      </c>
      <c r="BT37" s="285" t="str">
        <f ca="true">+IF(OFFSET('Water Data'!$D$28,0,10*ROW('Water Data'!D31))="","",OFFSET('Water Data'!$D$28,0,10*ROW('Water Data'!D31)))</f>
        <v/>
      </c>
      <c r="BU37" s="285" t="str">
        <f ca="true">+IF(OFFSET('Water Data'!$D$29,0,10*ROW('Water Data'!D31))="","",OFFSET('Water Data'!$D$29,0,10*ROW('Water Data'!D31)))</f>
        <v/>
      </c>
      <c r="BV37" s="285" t="str">
        <f ca="true">+IF(OFFSET('Water Data'!$E$27,0,10*ROW('Water Data'!E31))="","",OFFSET('Water Data'!$E$27,0,10*ROW('Water Data'!E31)))</f>
        <v/>
      </c>
      <c r="BW37" s="285" t="str">
        <f ca="true">+IF(OFFSET('Water Data'!$E$28,0,10*ROW('Water Data'!E31))="","",OFFSET('Water Data'!$E$28,0,10*ROW('Water Data'!E31)))</f>
        <v/>
      </c>
      <c r="BX37" s="285" t="str">
        <f ca="true">+IF(OFFSET('Water Data'!$E$29,0,10*ROW('Water Data'!E31))="","",OFFSET('Water Data'!$E$29,0,10*ROW('Water Data'!E31)))</f>
        <v/>
      </c>
      <c r="BY37" s="285" t="str">
        <f ca="true">+IF(OFFSET('Water Data'!$F$27,0,10*ROW('Water Data'!F31))="","",OFFSET('Water Data'!$F$27,0,10*ROW('Water Data'!F31)))</f>
        <v/>
      </c>
      <c r="BZ37" s="285" t="str">
        <f ca="true">+IF(OFFSET('Water Data'!$F$28,0,10*ROW('Water Data'!F31))="","",OFFSET('Water Data'!$F$28,0,10*ROW('Water Data'!F31)))</f>
        <v/>
      </c>
      <c r="CA37" s="285" t="str">
        <f ca="true">+IF(OFFSET('Water Data'!$F$29,0,10*ROW('Water Data'!F31))="","",OFFSET('Water Data'!$F$29,0,10*ROW('Water Data'!F31)))</f>
        <v/>
      </c>
      <c r="CB37" s="285" t="str">
        <f ca="true">+IF(OFFSET('Water Data'!$G$27,0,10*ROW('Water Data'!G31))="","",OFFSET('Water Data'!$G$27,0,10*ROW('Water Data'!G31)))</f>
        <v/>
      </c>
      <c r="CC37" s="285" t="str">
        <f ca="true">+IF(OFFSET('Water Data'!$G$28,0,10*ROW('Water Data'!G31))="","",OFFSET('Water Data'!$G$28,0,10*ROW('Water Data'!G31)))</f>
        <v/>
      </c>
      <c r="CD37" s="285" t="str">
        <f ca="true">+IF(OFFSET('Water Data'!$G$29,0,10*ROW('Water Data'!G31))="","",OFFSET('Water Data'!$G$29,0,10*ROW('Water Data'!G31)))</f>
        <v/>
      </c>
      <c r="CE37" s="285" t="str">
        <f ca="true">+IF(OFFSET('Water Data'!$H$27,0,10*ROW('Water Data'!H31))="","",OFFSET('Water Data'!$H$27,0,10*ROW('Water Data'!H31)))</f>
        <v/>
      </c>
      <c r="CF37" s="285" t="str">
        <f ca="true">+IF(OFFSET('Water Data'!$H$28,0,10*ROW('Water Data'!H31))="","",OFFSET('Water Data'!$H$28,0,10*ROW('Water Data'!H31)))</f>
        <v/>
      </c>
      <c r="CG37" s="285" t="str">
        <f ca="true">+IF(OFFSET('Water Data'!$H$29,0,10*ROW('Water Data'!H31))="","",OFFSET('Water Data'!$H$29,0,10*ROW('Water Data'!H31)))</f>
        <v/>
      </c>
      <c r="CH37" s="285" t="str">
        <f ca="true">+IF(OFFSET('Water Data'!$I$27,0,10*ROW('Water Data'!I31))="","",OFFSET('Water Data'!$I$27,0,10*ROW('Water Data'!I31)))</f>
        <v/>
      </c>
      <c r="CI37" s="285" t="str">
        <f ca="true">+IF(OFFSET('Water Data'!$I$28,0,10*ROW('Water Data'!I31))="","",OFFSET('Water Data'!$I$28,0,10*ROW('Water Data'!I31)))</f>
        <v/>
      </c>
      <c r="CJ37" s="285" t="str">
        <f ca="true">+IF(OFFSET('Water Data'!$I$29,0,10*ROW('Water Data'!I31))="","",OFFSET('Water Data'!$I$29,0,10*ROW('Water Data'!I31)))</f>
        <v/>
      </c>
      <c r="CK37" s="285" t="str">
        <f ca="true">+IF(OFFSET('Sanitation Data'!$D$28,0,10*ROW('Sanitation Data'!D31))="","",OFFSET('Sanitation Data'!$D$28,0,10*ROW('Sanitation Data'!D31)))</f>
        <v/>
      </c>
      <c r="CL37" s="285" t="str">
        <f ca="true">+IF(OFFSET('Sanitation Data'!$D$29,0,10*ROW('Sanitation Data'!D31))="","",OFFSET('Sanitation Data'!$D$29,0,10*ROW('Sanitation Data'!D31)))</f>
        <v/>
      </c>
      <c r="CM37" s="285" t="str">
        <f ca="true">+IF(OFFSET('Sanitation Data'!$D$30,0,10*ROW('Sanitation Data'!D31))="","",OFFSET('Sanitation Data'!$D$30,0,10*ROW('Sanitation Data'!D31)))</f>
        <v/>
      </c>
      <c r="CN37" s="285" t="str">
        <f ca="true">+IF(OFFSET('Sanitation Data'!$D$31,0,10*ROW('Sanitation Data'!D31))="","",OFFSET('Sanitation Data'!$D$31,0,10*ROW('Sanitation Data'!D31)))</f>
        <v/>
      </c>
      <c r="CO37" s="285" t="str">
        <f ca="true">+IF(OFFSET('Sanitation Data'!$D$32,0,10*ROW('Sanitation Data'!D31))="","",OFFSET('Sanitation Data'!$D$32,0,10*ROW('Sanitation Data'!D31)))</f>
        <v/>
      </c>
      <c r="CP37" s="285" t="str">
        <f ca="true">+IF(OFFSET('Sanitation Data'!$E$28,0,10*ROW('Sanitation Data'!E31))="","",OFFSET('Sanitation Data'!$E$28,0,10*ROW('Sanitation Data'!E31)))</f>
        <v/>
      </c>
      <c r="CQ37" s="285" t="str">
        <f ca="true">+IF(OFFSET('Sanitation Data'!$E$29,0,10*ROW('Sanitation Data'!E31))="","",OFFSET('Sanitation Data'!$E$29,0,10*ROW('Sanitation Data'!E31)))</f>
        <v/>
      </c>
      <c r="CR37" s="285" t="str">
        <f ca="true">+IF(OFFSET('Sanitation Data'!$E$30,0,10*ROW('Sanitation Data'!E31))="","",OFFSET('Sanitation Data'!$E$30,0,10*ROW('Sanitation Data'!E31)))</f>
        <v/>
      </c>
      <c r="CS37" s="285" t="str">
        <f ca="true">+IF(OFFSET('Sanitation Data'!$E$31,0,10*ROW('Sanitation Data'!E31))="","",OFFSET('Sanitation Data'!$E$31,0,10*ROW('Sanitation Data'!E31)))</f>
        <v/>
      </c>
      <c r="CT37" s="285" t="str">
        <f ca="true">+IF(OFFSET('Sanitation Data'!$E$32,0,10*ROW('Sanitation Data'!E31))="","",OFFSET('Sanitation Data'!$E$32,0,10*ROW('Sanitation Data'!E31)))</f>
        <v/>
      </c>
      <c r="CU37" s="285" t="str">
        <f ca="true">+IF(OFFSET('Sanitation Data'!$F$28,0,10*ROW('Sanitation Data'!F31))="","",OFFSET('Sanitation Data'!$F$28,0,10*ROW('Sanitation Data'!F31)))</f>
        <v/>
      </c>
      <c r="CV37" s="285" t="str">
        <f ca="true">+IF(OFFSET('Sanitation Data'!$F$29,0,10*ROW('Sanitation Data'!F31))="","",OFFSET('Sanitation Data'!$F$29,0,10*ROW('Sanitation Data'!F31)))</f>
        <v/>
      </c>
      <c r="CW37" s="285" t="str">
        <f ca="true">+IF(OFFSET('Sanitation Data'!$F$30,0,10*ROW('Sanitation Data'!F31))="","",OFFSET('Sanitation Data'!$F$30,0,10*ROW('Sanitation Data'!F31)))</f>
        <v/>
      </c>
      <c r="CX37" s="285" t="str">
        <f ca="true">+IF(OFFSET('Sanitation Data'!$F$31,0,10*ROW('Sanitation Data'!F31))="","",OFFSET('Sanitation Data'!$F$31,0,10*ROW('Sanitation Data'!F31)))</f>
        <v/>
      </c>
      <c r="CY37" s="285" t="str">
        <f ca="true">+IF(OFFSET('Sanitation Data'!$F$32,0,10*ROW('Sanitation Data'!F31))="","",OFFSET('Sanitation Data'!$F$32,0,10*ROW('Sanitation Data'!F31)))</f>
        <v/>
      </c>
      <c r="CZ37" s="285" t="str">
        <f ca="true">+IF(OFFSET('Sanitation Data'!$G$28,0,10*ROW('Sanitation Data'!G31))="","",OFFSET('Sanitation Data'!$G$28,0,10*ROW('Sanitation Data'!G31)))</f>
        <v/>
      </c>
      <c r="DA37" s="285" t="str">
        <f ca="true">+IF(OFFSET('Sanitation Data'!$G$29,0,10*ROW('Sanitation Data'!G31))="","",OFFSET('Sanitation Data'!$G$29,0,10*ROW('Sanitation Data'!G31)))</f>
        <v/>
      </c>
      <c r="DB37" s="285" t="str">
        <f ca="true">+IF(OFFSET('Sanitation Data'!$G$30,0,10*ROW('Sanitation Data'!G31))="","",OFFSET('Sanitation Data'!$G$30,0,10*ROW('Sanitation Data'!G31)))</f>
        <v/>
      </c>
      <c r="DC37" s="285" t="str">
        <f ca="true">+IF(OFFSET('Sanitation Data'!$G$31,0,10*ROW('Sanitation Data'!G31))="","",OFFSET('Sanitation Data'!$G$31,0,10*ROW('Sanitation Data'!G31)))</f>
        <v/>
      </c>
      <c r="DD37" s="285" t="str">
        <f ca="true">+IF(OFFSET('Sanitation Data'!$G$32,0,10*ROW('Sanitation Data'!G31))="","",OFFSET('Sanitation Data'!$G$32,0,10*ROW('Sanitation Data'!G31)))</f>
        <v/>
      </c>
      <c r="DE37" s="285" t="str">
        <f ca="true">+IF(OFFSET('Sanitation Data'!$H$28,0,10*ROW('Sanitation Data'!H31))="","",OFFSET('Sanitation Data'!$H$28,0,10*ROW('Sanitation Data'!H31)))</f>
        <v/>
      </c>
      <c r="DF37" s="285" t="str">
        <f ca="true">+IF(OFFSET('Sanitation Data'!$H$29,0,10*ROW('Sanitation Data'!H31))="","",OFFSET('Sanitation Data'!$H$29,0,10*ROW('Sanitation Data'!H31)))</f>
        <v/>
      </c>
      <c r="DG37" s="285" t="str">
        <f ca="true">+IF(OFFSET('Sanitation Data'!$H$30,0,10*ROW('Sanitation Data'!H31))="","",OFFSET('Sanitation Data'!$H$30,0,10*ROW('Sanitation Data'!H31)))</f>
        <v/>
      </c>
      <c r="DH37" s="285" t="str">
        <f ca="true">+IF(OFFSET('Sanitation Data'!$H$31,0,10*ROW('Sanitation Data'!H31))="","",OFFSET('Sanitation Data'!$H$31,0,10*ROW('Sanitation Data'!H31)))</f>
        <v/>
      </c>
      <c r="DI37" s="285" t="str">
        <f ca="true">+IF(OFFSET('Sanitation Data'!$H$32,0,10*ROW('Sanitation Data'!H31))="","",OFFSET('Sanitation Data'!$H$32,0,10*ROW('Sanitation Data'!H31)))</f>
        <v/>
      </c>
      <c r="DJ37" s="285" t="str">
        <f ca="true">+IF(OFFSET('Sanitation Data'!$I$28,0,10*ROW('Sanitation Data'!I31))="","",OFFSET('Sanitation Data'!$I$28,0,10*ROW('Sanitation Data'!I31)))</f>
        <v/>
      </c>
      <c r="DK37" s="285" t="str">
        <f ca="true">+IF(OFFSET('Sanitation Data'!$I$29,0,10*ROW('Sanitation Data'!I31))="","",OFFSET('Sanitation Data'!$I$29,0,10*ROW('Sanitation Data'!I31)))</f>
        <v/>
      </c>
      <c r="DL37" s="285" t="str">
        <f ca="true">+IF(OFFSET('Sanitation Data'!$I$30,0,10*ROW('Sanitation Data'!I31))="","",OFFSET('Sanitation Data'!$I$30,0,10*ROW('Sanitation Data'!I31)))</f>
        <v/>
      </c>
      <c r="DM37" s="285" t="str">
        <f ca="true">+IF(OFFSET('Sanitation Data'!$I$31,0,10*ROW('Sanitation Data'!I31))="","",OFFSET('Sanitation Data'!$I$31,0,10*ROW('Sanitation Data'!I31)))</f>
        <v/>
      </c>
      <c r="DN37" s="285" t="str">
        <f ca="true">+IF(OFFSET('Sanitation Data'!$I$32,0,10*ROW('Sanitation Data'!I31))="","",OFFSET('Sanitation Data'!$I$32,0,10*ROW('Sanitation Data'!I31)))</f>
        <v/>
      </c>
      <c r="DO37" s="285" t="str">
        <f ca="true">+IF(OFFSET('Hygiene Data'!$D$11,0,10*ROW('Hygiene Data'!D31))="","",OFFSET('Hygiene Data'!$D$11,0,10*ROW('Hygiene Data'!D31)))</f>
        <v/>
      </c>
      <c r="DP37" s="285" t="str">
        <f ca="true">+IF(OFFSET('Hygiene Data'!$D$12,0,10*ROW('Hygiene Data'!D31))="","",OFFSET('Hygiene Data'!$D$12,0,10*ROW('Hygiene Data'!D31)))</f>
        <v/>
      </c>
      <c r="DQ37" s="285" t="str">
        <f ca="true">+IF(OFFSET('Hygiene Data'!$D$13,0,10*ROW('Hygiene Data'!D31))="","",OFFSET('Hygiene Data'!$D$13,0,10*ROW('Hygiene Data'!D31)))</f>
        <v/>
      </c>
      <c r="DR37" s="285" t="str">
        <f ca="true">+IF(OFFSET('Hygiene Data'!$E$11,0,10*ROW('Hygiene Data'!E31))="","",OFFSET('Hygiene Data'!$E$11,0,10*ROW('Hygiene Data'!E31)))</f>
        <v/>
      </c>
      <c r="DS37" s="285" t="str">
        <f ca="true">+IF(OFFSET('Hygiene Data'!$E$12,0,10*ROW('Hygiene Data'!E31))="","",OFFSET('Hygiene Data'!$E$12,0,10*ROW('Hygiene Data'!E31)))</f>
        <v/>
      </c>
      <c r="DT37" s="285" t="str">
        <f ca="true">+IF(OFFSET('Hygiene Data'!$E$13,0,10*ROW('Hygiene Data'!E31))="","",OFFSET('Hygiene Data'!$E$13,0,10*ROW('Hygiene Data'!E31)))</f>
        <v/>
      </c>
      <c r="DU37" s="285" t="str">
        <f ca="true">+IF(OFFSET('Hygiene Data'!$F$11,0,10*ROW('Hygiene Data'!F31))="","",OFFSET('Hygiene Data'!$F$11,0,10*ROW('Hygiene Data'!F31)))</f>
        <v/>
      </c>
      <c r="DV37" s="285" t="str">
        <f ca="true">+IF(OFFSET('Hygiene Data'!$F$12,0,10*ROW('Hygiene Data'!F31))="","",OFFSET('Hygiene Data'!$F$12,0,10*ROW('Hygiene Data'!F31)))</f>
        <v/>
      </c>
      <c r="DW37" s="285" t="str">
        <f ca="true">+IF(OFFSET('Hygiene Data'!$F$13,0,10*ROW('Hygiene Data'!F31))="","",OFFSET('Hygiene Data'!$F$13,0,10*ROW('Hygiene Data'!F31)))</f>
        <v/>
      </c>
      <c r="DX37" s="285" t="str">
        <f ca="true">+IF(OFFSET('Hygiene Data'!$G$11,0,10*ROW('Hygiene Data'!G31))="","",OFFSET('Hygiene Data'!$G$11,0,10*ROW('Hygiene Data'!G31)))</f>
        <v/>
      </c>
      <c r="DY37" s="285" t="str">
        <f ca="true">+IF(OFFSET('Hygiene Data'!$G$12,0,10*ROW('Hygiene Data'!G31))="","",OFFSET('Hygiene Data'!$G$12,0,10*ROW('Hygiene Data'!G31)))</f>
        <v/>
      </c>
      <c r="DZ37" s="285" t="str">
        <f ca="true">+IF(OFFSET('Hygiene Data'!$G$13,0,10*ROW('Hygiene Data'!G31))="","",OFFSET('Hygiene Data'!$G$13,0,10*ROW('Hygiene Data'!G31)))</f>
        <v/>
      </c>
      <c r="EA37" s="285" t="str">
        <f ca="true">+IF(OFFSET('Hygiene Data'!$H$11,0,10*ROW('Hygiene Data'!H31))="","",OFFSET('Hygiene Data'!$H$11,0,10*ROW('Hygiene Data'!H31)))</f>
        <v/>
      </c>
      <c r="EB37" s="285" t="str">
        <f ca="true">+IF(OFFSET('Hygiene Data'!$H$12,0,10*ROW('Hygiene Data'!H31))="","",OFFSET('Hygiene Data'!$H$12,0,10*ROW('Hygiene Data'!H31)))</f>
        <v/>
      </c>
      <c r="EC37" s="285" t="str">
        <f ca="true">+IF(OFFSET('Hygiene Data'!$H$13,0,10*ROW('Hygiene Data'!H31))="","",OFFSET('Hygiene Data'!$H$13,0,10*ROW('Hygiene Data'!H31)))</f>
        <v/>
      </c>
      <c r="ED37" s="285" t="str">
        <f ca="true">+IF(OFFSET('Hygiene Data'!$I$11,0,10*ROW('Hygiene Data'!I31))="","",OFFSET('Hygiene Data'!$I$11,0,10*ROW('Hygiene Data'!I31)))</f>
        <v/>
      </c>
      <c r="EE37" s="285" t="str">
        <f ca="true">+IF(OFFSET('Hygiene Data'!$I$12,0,10*ROW('Hygiene Data'!I31))="","",OFFSET('Hygiene Data'!$I$12,0,10*ROW('Hygiene Data'!I31)))</f>
        <v/>
      </c>
      <c r="EF37" s="285"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1"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5"/>
      <c r="BS38" s="285" t="str">
        <f ca="true">+IF(OFFSET('Water Data'!$D$27,0,10*ROW('Water Data'!D32))="","",OFFSET('Water Data'!$D$27,0,10*ROW('Water Data'!D32)))</f>
        <v/>
      </c>
      <c r="BT38" s="285" t="str">
        <f ca="true">+IF(OFFSET('Water Data'!$D$28,0,10*ROW('Water Data'!D32))="","",OFFSET('Water Data'!$D$28,0,10*ROW('Water Data'!D32)))</f>
        <v/>
      </c>
      <c r="BU38" s="285" t="str">
        <f ca="true">+IF(OFFSET('Water Data'!$D$29,0,10*ROW('Water Data'!D32))="","",OFFSET('Water Data'!$D$29,0,10*ROW('Water Data'!D32)))</f>
        <v/>
      </c>
      <c r="BV38" s="285" t="str">
        <f ca="true">+IF(OFFSET('Water Data'!$E$27,0,10*ROW('Water Data'!E32))="","",OFFSET('Water Data'!$E$27,0,10*ROW('Water Data'!E32)))</f>
        <v/>
      </c>
      <c r="BW38" s="285" t="str">
        <f ca="true">+IF(OFFSET('Water Data'!$E$28,0,10*ROW('Water Data'!E32))="","",OFFSET('Water Data'!$E$28,0,10*ROW('Water Data'!E32)))</f>
        <v/>
      </c>
      <c r="BX38" s="285" t="str">
        <f ca="true">+IF(OFFSET('Water Data'!$E$29,0,10*ROW('Water Data'!E32))="","",OFFSET('Water Data'!$E$29,0,10*ROW('Water Data'!E32)))</f>
        <v/>
      </c>
      <c r="BY38" s="285" t="str">
        <f ca="true">+IF(OFFSET('Water Data'!$F$27,0,10*ROW('Water Data'!F32))="","",OFFSET('Water Data'!$F$27,0,10*ROW('Water Data'!F32)))</f>
        <v/>
      </c>
      <c r="BZ38" s="285" t="str">
        <f ca="true">+IF(OFFSET('Water Data'!$F$28,0,10*ROW('Water Data'!F32))="","",OFFSET('Water Data'!$F$28,0,10*ROW('Water Data'!F32)))</f>
        <v/>
      </c>
      <c r="CA38" s="285" t="str">
        <f ca="true">+IF(OFFSET('Water Data'!$F$29,0,10*ROW('Water Data'!F32))="","",OFFSET('Water Data'!$F$29,0,10*ROW('Water Data'!F32)))</f>
        <v/>
      </c>
      <c r="CB38" s="285" t="str">
        <f ca="true">+IF(OFFSET('Water Data'!$G$27,0,10*ROW('Water Data'!G32))="","",OFFSET('Water Data'!$G$27,0,10*ROW('Water Data'!G32)))</f>
        <v/>
      </c>
      <c r="CC38" s="285" t="str">
        <f ca="true">+IF(OFFSET('Water Data'!$G$28,0,10*ROW('Water Data'!G32))="","",OFFSET('Water Data'!$G$28,0,10*ROW('Water Data'!G32)))</f>
        <v/>
      </c>
      <c r="CD38" s="285" t="str">
        <f ca="true">+IF(OFFSET('Water Data'!$G$29,0,10*ROW('Water Data'!G32))="","",OFFSET('Water Data'!$G$29,0,10*ROW('Water Data'!G32)))</f>
        <v/>
      </c>
      <c r="CE38" s="285" t="str">
        <f ca="true">+IF(OFFSET('Water Data'!$H$27,0,10*ROW('Water Data'!H32))="","",OFFSET('Water Data'!$H$27,0,10*ROW('Water Data'!H32)))</f>
        <v/>
      </c>
      <c r="CF38" s="285" t="str">
        <f ca="true">+IF(OFFSET('Water Data'!$H$28,0,10*ROW('Water Data'!H32))="","",OFFSET('Water Data'!$H$28,0,10*ROW('Water Data'!H32)))</f>
        <v/>
      </c>
      <c r="CG38" s="285" t="str">
        <f ca="true">+IF(OFFSET('Water Data'!$H$29,0,10*ROW('Water Data'!H32))="","",OFFSET('Water Data'!$H$29,0,10*ROW('Water Data'!H32)))</f>
        <v/>
      </c>
      <c r="CH38" s="285" t="str">
        <f ca="true">+IF(OFFSET('Water Data'!$I$27,0,10*ROW('Water Data'!I32))="","",OFFSET('Water Data'!$I$27,0,10*ROW('Water Data'!I32)))</f>
        <v/>
      </c>
      <c r="CI38" s="285" t="str">
        <f ca="true">+IF(OFFSET('Water Data'!$I$28,0,10*ROW('Water Data'!I32))="","",OFFSET('Water Data'!$I$28,0,10*ROW('Water Data'!I32)))</f>
        <v/>
      </c>
      <c r="CJ38" s="285" t="str">
        <f ca="true">+IF(OFFSET('Water Data'!$I$29,0,10*ROW('Water Data'!I32))="","",OFFSET('Water Data'!$I$29,0,10*ROW('Water Data'!I32)))</f>
        <v/>
      </c>
      <c r="CK38" s="285" t="str">
        <f ca="true">+IF(OFFSET('Sanitation Data'!$D$28,0,10*ROW('Sanitation Data'!D32))="","",OFFSET('Sanitation Data'!$D$28,0,10*ROW('Sanitation Data'!D32)))</f>
        <v/>
      </c>
      <c r="CL38" s="285" t="str">
        <f ca="true">+IF(OFFSET('Sanitation Data'!$D$29,0,10*ROW('Sanitation Data'!D32))="","",OFFSET('Sanitation Data'!$D$29,0,10*ROW('Sanitation Data'!D32)))</f>
        <v/>
      </c>
      <c r="CM38" s="285" t="str">
        <f ca="true">+IF(OFFSET('Sanitation Data'!$D$30,0,10*ROW('Sanitation Data'!D32))="","",OFFSET('Sanitation Data'!$D$30,0,10*ROW('Sanitation Data'!D32)))</f>
        <v/>
      </c>
      <c r="CN38" s="285" t="str">
        <f ca="true">+IF(OFFSET('Sanitation Data'!$D$31,0,10*ROW('Sanitation Data'!D32))="","",OFFSET('Sanitation Data'!$D$31,0,10*ROW('Sanitation Data'!D32)))</f>
        <v/>
      </c>
      <c r="CO38" s="285" t="str">
        <f ca="true">+IF(OFFSET('Sanitation Data'!$D$32,0,10*ROW('Sanitation Data'!D32))="","",OFFSET('Sanitation Data'!$D$32,0,10*ROW('Sanitation Data'!D32)))</f>
        <v/>
      </c>
      <c r="CP38" s="285" t="str">
        <f ca="true">+IF(OFFSET('Sanitation Data'!$E$28,0,10*ROW('Sanitation Data'!E32))="","",OFFSET('Sanitation Data'!$E$28,0,10*ROW('Sanitation Data'!E32)))</f>
        <v/>
      </c>
      <c r="CQ38" s="285" t="str">
        <f ca="true">+IF(OFFSET('Sanitation Data'!$E$29,0,10*ROW('Sanitation Data'!E32))="","",OFFSET('Sanitation Data'!$E$29,0,10*ROW('Sanitation Data'!E32)))</f>
        <v/>
      </c>
      <c r="CR38" s="285" t="str">
        <f ca="true">+IF(OFFSET('Sanitation Data'!$E$30,0,10*ROW('Sanitation Data'!E32))="","",OFFSET('Sanitation Data'!$E$30,0,10*ROW('Sanitation Data'!E32)))</f>
        <v/>
      </c>
      <c r="CS38" s="285" t="str">
        <f ca="true">+IF(OFFSET('Sanitation Data'!$E$31,0,10*ROW('Sanitation Data'!E32))="","",OFFSET('Sanitation Data'!$E$31,0,10*ROW('Sanitation Data'!E32)))</f>
        <v/>
      </c>
      <c r="CT38" s="285" t="str">
        <f ca="true">+IF(OFFSET('Sanitation Data'!$E$32,0,10*ROW('Sanitation Data'!E32))="","",OFFSET('Sanitation Data'!$E$32,0,10*ROW('Sanitation Data'!E32)))</f>
        <v/>
      </c>
      <c r="CU38" s="285" t="str">
        <f ca="true">+IF(OFFSET('Sanitation Data'!$F$28,0,10*ROW('Sanitation Data'!F32))="","",OFFSET('Sanitation Data'!$F$28,0,10*ROW('Sanitation Data'!F32)))</f>
        <v/>
      </c>
      <c r="CV38" s="285" t="str">
        <f ca="true">+IF(OFFSET('Sanitation Data'!$F$29,0,10*ROW('Sanitation Data'!F32))="","",OFFSET('Sanitation Data'!$F$29,0,10*ROW('Sanitation Data'!F32)))</f>
        <v/>
      </c>
      <c r="CW38" s="285" t="str">
        <f ca="true">+IF(OFFSET('Sanitation Data'!$F$30,0,10*ROW('Sanitation Data'!F32))="","",OFFSET('Sanitation Data'!$F$30,0,10*ROW('Sanitation Data'!F32)))</f>
        <v/>
      </c>
      <c r="CX38" s="285" t="str">
        <f ca="true">+IF(OFFSET('Sanitation Data'!$F$31,0,10*ROW('Sanitation Data'!F32))="","",OFFSET('Sanitation Data'!$F$31,0,10*ROW('Sanitation Data'!F32)))</f>
        <v/>
      </c>
      <c r="CY38" s="285" t="str">
        <f ca="true">+IF(OFFSET('Sanitation Data'!$F$32,0,10*ROW('Sanitation Data'!F32))="","",OFFSET('Sanitation Data'!$F$32,0,10*ROW('Sanitation Data'!F32)))</f>
        <v/>
      </c>
      <c r="CZ38" s="285" t="str">
        <f ca="true">+IF(OFFSET('Sanitation Data'!$G$28,0,10*ROW('Sanitation Data'!G32))="","",OFFSET('Sanitation Data'!$G$28,0,10*ROW('Sanitation Data'!G32)))</f>
        <v/>
      </c>
      <c r="DA38" s="285" t="str">
        <f ca="true">+IF(OFFSET('Sanitation Data'!$G$29,0,10*ROW('Sanitation Data'!G32))="","",OFFSET('Sanitation Data'!$G$29,0,10*ROW('Sanitation Data'!G32)))</f>
        <v/>
      </c>
      <c r="DB38" s="285" t="str">
        <f ca="true">+IF(OFFSET('Sanitation Data'!$G$30,0,10*ROW('Sanitation Data'!G32))="","",OFFSET('Sanitation Data'!$G$30,0,10*ROW('Sanitation Data'!G32)))</f>
        <v/>
      </c>
      <c r="DC38" s="285" t="str">
        <f ca="true">+IF(OFFSET('Sanitation Data'!$G$31,0,10*ROW('Sanitation Data'!G32))="","",OFFSET('Sanitation Data'!$G$31,0,10*ROW('Sanitation Data'!G32)))</f>
        <v/>
      </c>
      <c r="DD38" s="285" t="str">
        <f ca="true">+IF(OFFSET('Sanitation Data'!$G$32,0,10*ROW('Sanitation Data'!G32))="","",OFFSET('Sanitation Data'!$G$32,0,10*ROW('Sanitation Data'!G32)))</f>
        <v/>
      </c>
      <c r="DE38" s="285" t="str">
        <f ca="true">+IF(OFFSET('Sanitation Data'!$H$28,0,10*ROW('Sanitation Data'!H32))="","",OFFSET('Sanitation Data'!$H$28,0,10*ROW('Sanitation Data'!H32)))</f>
        <v/>
      </c>
      <c r="DF38" s="285" t="str">
        <f ca="true">+IF(OFFSET('Sanitation Data'!$H$29,0,10*ROW('Sanitation Data'!H32))="","",OFFSET('Sanitation Data'!$H$29,0,10*ROW('Sanitation Data'!H32)))</f>
        <v/>
      </c>
      <c r="DG38" s="285" t="str">
        <f ca="true">+IF(OFFSET('Sanitation Data'!$H$30,0,10*ROW('Sanitation Data'!H32))="","",OFFSET('Sanitation Data'!$H$30,0,10*ROW('Sanitation Data'!H32)))</f>
        <v/>
      </c>
      <c r="DH38" s="285" t="str">
        <f ca="true">+IF(OFFSET('Sanitation Data'!$H$31,0,10*ROW('Sanitation Data'!H32))="","",OFFSET('Sanitation Data'!$H$31,0,10*ROW('Sanitation Data'!H32)))</f>
        <v/>
      </c>
      <c r="DI38" s="285" t="str">
        <f ca="true">+IF(OFFSET('Sanitation Data'!$H$32,0,10*ROW('Sanitation Data'!H32))="","",OFFSET('Sanitation Data'!$H$32,0,10*ROW('Sanitation Data'!H32)))</f>
        <v/>
      </c>
      <c r="DJ38" s="285" t="str">
        <f ca="true">+IF(OFFSET('Sanitation Data'!$I$28,0,10*ROW('Sanitation Data'!I32))="","",OFFSET('Sanitation Data'!$I$28,0,10*ROW('Sanitation Data'!I32)))</f>
        <v/>
      </c>
      <c r="DK38" s="285" t="str">
        <f ca="true">+IF(OFFSET('Sanitation Data'!$I$29,0,10*ROW('Sanitation Data'!I32))="","",OFFSET('Sanitation Data'!$I$29,0,10*ROW('Sanitation Data'!I32)))</f>
        <v/>
      </c>
      <c r="DL38" s="285" t="str">
        <f ca="true">+IF(OFFSET('Sanitation Data'!$I$30,0,10*ROW('Sanitation Data'!I32))="","",OFFSET('Sanitation Data'!$I$30,0,10*ROW('Sanitation Data'!I32)))</f>
        <v/>
      </c>
      <c r="DM38" s="285" t="str">
        <f ca="true">+IF(OFFSET('Sanitation Data'!$I$31,0,10*ROW('Sanitation Data'!I32))="","",OFFSET('Sanitation Data'!$I$31,0,10*ROW('Sanitation Data'!I32)))</f>
        <v/>
      </c>
      <c r="DN38" s="285" t="str">
        <f ca="true">+IF(OFFSET('Sanitation Data'!$I$32,0,10*ROW('Sanitation Data'!I32))="","",OFFSET('Sanitation Data'!$I$32,0,10*ROW('Sanitation Data'!I32)))</f>
        <v/>
      </c>
      <c r="DO38" s="285" t="str">
        <f ca="true">+IF(OFFSET('Hygiene Data'!$D$11,0,10*ROW('Hygiene Data'!D32))="","",OFFSET('Hygiene Data'!$D$11,0,10*ROW('Hygiene Data'!D32)))</f>
        <v/>
      </c>
      <c r="DP38" s="285" t="str">
        <f ca="true">+IF(OFFSET('Hygiene Data'!$D$12,0,10*ROW('Hygiene Data'!D32))="","",OFFSET('Hygiene Data'!$D$12,0,10*ROW('Hygiene Data'!D32)))</f>
        <v/>
      </c>
      <c r="DQ38" s="285" t="str">
        <f ca="true">+IF(OFFSET('Hygiene Data'!$D$13,0,10*ROW('Hygiene Data'!D32))="","",OFFSET('Hygiene Data'!$D$13,0,10*ROW('Hygiene Data'!D32)))</f>
        <v/>
      </c>
      <c r="DR38" s="285" t="str">
        <f ca="true">+IF(OFFSET('Hygiene Data'!$E$11,0,10*ROW('Hygiene Data'!E32))="","",OFFSET('Hygiene Data'!$E$11,0,10*ROW('Hygiene Data'!E32)))</f>
        <v/>
      </c>
      <c r="DS38" s="285" t="str">
        <f ca="true">+IF(OFFSET('Hygiene Data'!$E$12,0,10*ROW('Hygiene Data'!E32))="","",OFFSET('Hygiene Data'!$E$12,0,10*ROW('Hygiene Data'!E32)))</f>
        <v/>
      </c>
      <c r="DT38" s="285" t="str">
        <f ca="true">+IF(OFFSET('Hygiene Data'!$E$13,0,10*ROW('Hygiene Data'!E32))="","",OFFSET('Hygiene Data'!$E$13,0,10*ROW('Hygiene Data'!E32)))</f>
        <v/>
      </c>
      <c r="DU38" s="285" t="str">
        <f ca="true">+IF(OFFSET('Hygiene Data'!$F$11,0,10*ROW('Hygiene Data'!F32))="","",OFFSET('Hygiene Data'!$F$11,0,10*ROW('Hygiene Data'!F32)))</f>
        <v/>
      </c>
      <c r="DV38" s="285" t="str">
        <f ca="true">+IF(OFFSET('Hygiene Data'!$F$12,0,10*ROW('Hygiene Data'!F32))="","",OFFSET('Hygiene Data'!$F$12,0,10*ROW('Hygiene Data'!F32)))</f>
        <v/>
      </c>
      <c r="DW38" s="285" t="str">
        <f ca="true">+IF(OFFSET('Hygiene Data'!$F$13,0,10*ROW('Hygiene Data'!F32))="","",OFFSET('Hygiene Data'!$F$13,0,10*ROW('Hygiene Data'!F32)))</f>
        <v/>
      </c>
      <c r="DX38" s="285" t="str">
        <f ca="true">+IF(OFFSET('Hygiene Data'!$G$11,0,10*ROW('Hygiene Data'!G32))="","",OFFSET('Hygiene Data'!$G$11,0,10*ROW('Hygiene Data'!G32)))</f>
        <v/>
      </c>
      <c r="DY38" s="285" t="str">
        <f ca="true">+IF(OFFSET('Hygiene Data'!$G$12,0,10*ROW('Hygiene Data'!G32))="","",OFFSET('Hygiene Data'!$G$12,0,10*ROW('Hygiene Data'!G32)))</f>
        <v/>
      </c>
      <c r="DZ38" s="285" t="str">
        <f ca="true">+IF(OFFSET('Hygiene Data'!$G$13,0,10*ROW('Hygiene Data'!G32))="","",OFFSET('Hygiene Data'!$G$13,0,10*ROW('Hygiene Data'!G32)))</f>
        <v/>
      </c>
      <c r="EA38" s="285" t="str">
        <f ca="true">+IF(OFFSET('Hygiene Data'!$H$11,0,10*ROW('Hygiene Data'!H32))="","",OFFSET('Hygiene Data'!$H$11,0,10*ROW('Hygiene Data'!H32)))</f>
        <v/>
      </c>
      <c r="EB38" s="285" t="str">
        <f ca="true">+IF(OFFSET('Hygiene Data'!$H$12,0,10*ROW('Hygiene Data'!H32))="","",OFFSET('Hygiene Data'!$H$12,0,10*ROW('Hygiene Data'!H32)))</f>
        <v/>
      </c>
      <c r="EC38" s="285" t="str">
        <f ca="true">+IF(OFFSET('Hygiene Data'!$H$13,0,10*ROW('Hygiene Data'!H32))="","",OFFSET('Hygiene Data'!$H$13,0,10*ROW('Hygiene Data'!H32)))</f>
        <v/>
      </c>
      <c r="ED38" s="285" t="str">
        <f ca="true">+IF(OFFSET('Hygiene Data'!$I$11,0,10*ROW('Hygiene Data'!I32))="","",OFFSET('Hygiene Data'!$I$11,0,10*ROW('Hygiene Data'!I32)))</f>
        <v/>
      </c>
      <c r="EE38" s="285" t="str">
        <f ca="true">+IF(OFFSET('Hygiene Data'!$I$12,0,10*ROW('Hygiene Data'!I32))="","",OFFSET('Hygiene Data'!$I$12,0,10*ROW('Hygiene Data'!I32)))</f>
        <v/>
      </c>
      <c r="EF38" s="285"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1"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5"/>
      <c r="BS39" s="285" t="str">
        <f ca="true">+IF(OFFSET('Water Data'!$D$27,0,10*ROW('Water Data'!D33))="","",OFFSET('Water Data'!$D$27,0,10*ROW('Water Data'!D33)))</f>
        <v/>
      </c>
      <c r="BT39" s="285" t="str">
        <f ca="true">+IF(OFFSET('Water Data'!$D$28,0,10*ROW('Water Data'!D33))="","",OFFSET('Water Data'!$D$28,0,10*ROW('Water Data'!D33)))</f>
        <v/>
      </c>
      <c r="BU39" s="285" t="str">
        <f ca="true">+IF(OFFSET('Water Data'!$D$29,0,10*ROW('Water Data'!D33))="","",OFFSET('Water Data'!$D$29,0,10*ROW('Water Data'!D33)))</f>
        <v/>
      </c>
      <c r="BV39" s="285" t="str">
        <f ca="true">+IF(OFFSET('Water Data'!$E$27,0,10*ROW('Water Data'!E33))="","",OFFSET('Water Data'!$E$27,0,10*ROW('Water Data'!E33)))</f>
        <v/>
      </c>
      <c r="BW39" s="285" t="str">
        <f ca="true">+IF(OFFSET('Water Data'!$E$28,0,10*ROW('Water Data'!E33))="","",OFFSET('Water Data'!$E$28,0,10*ROW('Water Data'!E33)))</f>
        <v/>
      </c>
      <c r="BX39" s="285" t="str">
        <f ca="true">+IF(OFFSET('Water Data'!$E$29,0,10*ROW('Water Data'!E33))="","",OFFSET('Water Data'!$E$29,0,10*ROW('Water Data'!E33)))</f>
        <v/>
      </c>
      <c r="BY39" s="285" t="str">
        <f ca="true">+IF(OFFSET('Water Data'!$F$27,0,10*ROW('Water Data'!F33))="","",OFFSET('Water Data'!$F$27,0,10*ROW('Water Data'!F33)))</f>
        <v/>
      </c>
      <c r="BZ39" s="285" t="str">
        <f ca="true">+IF(OFFSET('Water Data'!$F$28,0,10*ROW('Water Data'!F33))="","",OFFSET('Water Data'!$F$28,0,10*ROW('Water Data'!F33)))</f>
        <v/>
      </c>
      <c r="CA39" s="285" t="str">
        <f ca="true">+IF(OFFSET('Water Data'!$F$29,0,10*ROW('Water Data'!F33))="","",OFFSET('Water Data'!$F$29,0,10*ROW('Water Data'!F33)))</f>
        <v/>
      </c>
      <c r="CB39" s="285" t="str">
        <f ca="true">+IF(OFFSET('Water Data'!$G$27,0,10*ROW('Water Data'!G33))="","",OFFSET('Water Data'!$G$27,0,10*ROW('Water Data'!G33)))</f>
        <v/>
      </c>
      <c r="CC39" s="285" t="str">
        <f ca="true">+IF(OFFSET('Water Data'!$G$28,0,10*ROW('Water Data'!G33))="","",OFFSET('Water Data'!$G$28,0,10*ROW('Water Data'!G33)))</f>
        <v/>
      </c>
      <c r="CD39" s="285" t="str">
        <f ca="true">+IF(OFFSET('Water Data'!$G$29,0,10*ROW('Water Data'!G33))="","",OFFSET('Water Data'!$G$29,0,10*ROW('Water Data'!G33)))</f>
        <v/>
      </c>
      <c r="CE39" s="285" t="str">
        <f ca="true">+IF(OFFSET('Water Data'!$H$27,0,10*ROW('Water Data'!H33))="","",OFFSET('Water Data'!$H$27,0,10*ROW('Water Data'!H33)))</f>
        <v/>
      </c>
      <c r="CF39" s="285" t="str">
        <f ca="true">+IF(OFFSET('Water Data'!$H$28,0,10*ROW('Water Data'!H33))="","",OFFSET('Water Data'!$H$28,0,10*ROW('Water Data'!H33)))</f>
        <v/>
      </c>
      <c r="CG39" s="285" t="str">
        <f ca="true">+IF(OFFSET('Water Data'!$H$29,0,10*ROW('Water Data'!H33))="","",OFFSET('Water Data'!$H$29,0,10*ROW('Water Data'!H33)))</f>
        <v/>
      </c>
      <c r="CH39" s="285" t="str">
        <f ca="true">+IF(OFFSET('Water Data'!$I$27,0,10*ROW('Water Data'!I33))="","",OFFSET('Water Data'!$I$27,0,10*ROW('Water Data'!I33)))</f>
        <v/>
      </c>
      <c r="CI39" s="285" t="str">
        <f ca="true">+IF(OFFSET('Water Data'!$I$28,0,10*ROW('Water Data'!I33))="","",OFFSET('Water Data'!$I$28,0,10*ROW('Water Data'!I33)))</f>
        <v/>
      </c>
      <c r="CJ39" s="285" t="str">
        <f ca="true">+IF(OFFSET('Water Data'!$I$29,0,10*ROW('Water Data'!I33))="","",OFFSET('Water Data'!$I$29,0,10*ROW('Water Data'!I33)))</f>
        <v/>
      </c>
      <c r="CK39" s="285" t="str">
        <f ca="true">+IF(OFFSET('Sanitation Data'!$D$28,0,10*ROW('Sanitation Data'!D33))="","",OFFSET('Sanitation Data'!$D$28,0,10*ROW('Sanitation Data'!D33)))</f>
        <v/>
      </c>
      <c r="CL39" s="285" t="str">
        <f ca="true">+IF(OFFSET('Sanitation Data'!$D$29,0,10*ROW('Sanitation Data'!D33))="","",OFFSET('Sanitation Data'!$D$29,0,10*ROW('Sanitation Data'!D33)))</f>
        <v/>
      </c>
      <c r="CM39" s="285" t="str">
        <f ca="true">+IF(OFFSET('Sanitation Data'!$D$30,0,10*ROW('Sanitation Data'!D33))="","",OFFSET('Sanitation Data'!$D$30,0,10*ROW('Sanitation Data'!D33)))</f>
        <v/>
      </c>
      <c r="CN39" s="285" t="str">
        <f ca="true">+IF(OFFSET('Sanitation Data'!$D$31,0,10*ROW('Sanitation Data'!D33))="","",OFFSET('Sanitation Data'!$D$31,0,10*ROW('Sanitation Data'!D33)))</f>
        <v/>
      </c>
      <c r="CO39" s="285" t="str">
        <f ca="true">+IF(OFFSET('Sanitation Data'!$D$32,0,10*ROW('Sanitation Data'!D33))="","",OFFSET('Sanitation Data'!$D$32,0,10*ROW('Sanitation Data'!D33)))</f>
        <v/>
      </c>
      <c r="CP39" s="285" t="str">
        <f ca="true">+IF(OFFSET('Sanitation Data'!$E$28,0,10*ROW('Sanitation Data'!E33))="","",OFFSET('Sanitation Data'!$E$28,0,10*ROW('Sanitation Data'!E33)))</f>
        <v/>
      </c>
      <c r="CQ39" s="285" t="str">
        <f ca="true">+IF(OFFSET('Sanitation Data'!$E$29,0,10*ROW('Sanitation Data'!E33))="","",OFFSET('Sanitation Data'!$E$29,0,10*ROW('Sanitation Data'!E33)))</f>
        <v/>
      </c>
      <c r="CR39" s="285" t="str">
        <f ca="true">+IF(OFFSET('Sanitation Data'!$E$30,0,10*ROW('Sanitation Data'!E33))="","",OFFSET('Sanitation Data'!$E$30,0,10*ROW('Sanitation Data'!E33)))</f>
        <v/>
      </c>
      <c r="CS39" s="285" t="str">
        <f ca="true">+IF(OFFSET('Sanitation Data'!$E$31,0,10*ROW('Sanitation Data'!E33))="","",OFFSET('Sanitation Data'!$E$31,0,10*ROW('Sanitation Data'!E33)))</f>
        <v/>
      </c>
      <c r="CT39" s="285" t="str">
        <f ca="true">+IF(OFFSET('Sanitation Data'!$E$32,0,10*ROW('Sanitation Data'!E33))="","",OFFSET('Sanitation Data'!$E$32,0,10*ROW('Sanitation Data'!E33)))</f>
        <v/>
      </c>
      <c r="CU39" s="285" t="str">
        <f ca="true">+IF(OFFSET('Sanitation Data'!$F$28,0,10*ROW('Sanitation Data'!F33))="","",OFFSET('Sanitation Data'!$F$28,0,10*ROW('Sanitation Data'!F33)))</f>
        <v/>
      </c>
      <c r="CV39" s="285" t="str">
        <f ca="true">+IF(OFFSET('Sanitation Data'!$F$29,0,10*ROW('Sanitation Data'!F33))="","",OFFSET('Sanitation Data'!$F$29,0,10*ROW('Sanitation Data'!F33)))</f>
        <v/>
      </c>
      <c r="CW39" s="285" t="str">
        <f ca="true">+IF(OFFSET('Sanitation Data'!$F$30,0,10*ROW('Sanitation Data'!F33))="","",OFFSET('Sanitation Data'!$F$30,0,10*ROW('Sanitation Data'!F33)))</f>
        <v/>
      </c>
      <c r="CX39" s="285" t="str">
        <f ca="true">+IF(OFFSET('Sanitation Data'!$F$31,0,10*ROW('Sanitation Data'!F33))="","",OFFSET('Sanitation Data'!$F$31,0,10*ROW('Sanitation Data'!F33)))</f>
        <v/>
      </c>
      <c r="CY39" s="285" t="str">
        <f ca="true">+IF(OFFSET('Sanitation Data'!$F$32,0,10*ROW('Sanitation Data'!F33))="","",OFFSET('Sanitation Data'!$F$32,0,10*ROW('Sanitation Data'!F33)))</f>
        <v/>
      </c>
      <c r="CZ39" s="285" t="str">
        <f ca="true">+IF(OFFSET('Sanitation Data'!$G$28,0,10*ROW('Sanitation Data'!G33))="","",OFFSET('Sanitation Data'!$G$28,0,10*ROW('Sanitation Data'!G33)))</f>
        <v/>
      </c>
      <c r="DA39" s="285" t="str">
        <f ca="true">+IF(OFFSET('Sanitation Data'!$G$29,0,10*ROW('Sanitation Data'!G33))="","",OFFSET('Sanitation Data'!$G$29,0,10*ROW('Sanitation Data'!G33)))</f>
        <v/>
      </c>
      <c r="DB39" s="285" t="str">
        <f ca="true">+IF(OFFSET('Sanitation Data'!$G$30,0,10*ROW('Sanitation Data'!G33))="","",OFFSET('Sanitation Data'!$G$30,0,10*ROW('Sanitation Data'!G33)))</f>
        <v/>
      </c>
      <c r="DC39" s="285" t="str">
        <f ca="true">+IF(OFFSET('Sanitation Data'!$G$31,0,10*ROW('Sanitation Data'!G33))="","",OFFSET('Sanitation Data'!$G$31,0,10*ROW('Sanitation Data'!G33)))</f>
        <v/>
      </c>
      <c r="DD39" s="285" t="str">
        <f ca="true">+IF(OFFSET('Sanitation Data'!$G$32,0,10*ROW('Sanitation Data'!G33))="","",OFFSET('Sanitation Data'!$G$32,0,10*ROW('Sanitation Data'!G33)))</f>
        <v/>
      </c>
      <c r="DE39" s="285" t="str">
        <f ca="true">+IF(OFFSET('Sanitation Data'!$H$28,0,10*ROW('Sanitation Data'!H33))="","",OFFSET('Sanitation Data'!$H$28,0,10*ROW('Sanitation Data'!H33)))</f>
        <v/>
      </c>
      <c r="DF39" s="285" t="str">
        <f ca="true">+IF(OFFSET('Sanitation Data'!$H$29,0,10*ROW('Sanitation Data'!H33))="","",OFFSET('Sanitation Data'!$H$29,0,10*ROW('Sanitation Data'!H33)))</f>
        <v/>
      </c>
      <c r="DG39" s="285" t="str">
        <f ca="true">+IF(OFFSET('Sanitation Data'!$H$30,0,10*ROW('Sanitation Data'!H33))="","",OFFSET('Sanitation Data'!$H$30,0,10*ROW('Sanitation Data'!H33)))</f>
        <v/>
      </c>
      <c r="DH39" s="285" t="str">
        <f ca="true">+IF(OFFSET('Sanitation Data'!$H$31,0,10*ROW('Sanitation Data'!H33))="","",OFFSET('Sanitation Data'!$H$31,0,10*ROW('Sanitation Data'!H33)))</f>
        <v/>
      </c>
      <c r="DI39" s="285" t="str">
        <f ca="true">+IF(OFFSET('Sanitation Data'!$H$32,0,10*ROW('Sanitation Data'!H33))="","",OFFSET('Sanitation Data'!$H$32,0,10*ROW('Sanitation Data'!H33)))</f>
        <v/>
      </c>
      <c r="DJ39" s="285" t="str">
        <f ca="true">+IF(OFFSET('Sanitation Data'!$I$28,0,10*ROW('Sanitation Data'!I33))="","",OFFSET('Sanitation Data'!$I$28,0,10*ROW('Sanitation Data'!I33)))</f>
        <v/>
      </c>
      <c r="DK39" s="285" t="str">
        <f ca="true">+IF(OFFSET('Sanitation Data'!$I$29,0,10*ROW('Sanitation Data'!I33))="","",OFFSET('Sanitation Data'!$I$29,0,10*ROW('Sanitation Data'!I33)))</f>
        <v/>
      </c>
      <c r="DL39" s="285" t="str">
        <f ca="true">+IF(OFFSET('Sanitation Data'!$I$30,0,10*ROW('Sanitation Data'!I33))="","",OFFSET('Sanitation Data'!$I$30,0,10*ROW('Sanitation Data'!I33)))</f>
        <v/>
      </c>
      <c r="DM39" s="285" t="str">
        <f ca="true">+IF(OFFSET('Sanitation Data'!$I$31,0,10*ROW('Sanitation Data'!I33))="","",OFFSET('Sanitation Data'!$I$31,0,10*ROW('Sanitation Data'!I33)))</f>
        <v/>
      </c>
      <c r="DN39" s="285" t="str">
        <f ca="true">+IF(OFFSET('Sanitation Data'!$I$32,0,10*ROW('Sanitation Data'!I33))="","",OFFSET('Sanitation Data'!$I$32,0,10*ROW('Sanitation Data'!I33)))</f>
        <v/>
      </c>
      <c r="DO39" s="285" t="str">
        <f ca="true">+IF(OFFSET('Hygiene Data'!$D$11,0,10*ROW('Hygiene Data'!D33))="","",OFFSET('Hygiene Data'!$D$11,0,10*ROW('Hygiene Data'!D33)))</f>
        <v/>
      </c>
      <c r="DP39" s="285" t="str">
        <f ca="true">+IF(OFFSET('Hygiene Data'!$D$12,0,10*ROW('Hygiene Data'!D33))="","",OFFSET('Hygiene Data'!$D$12,0,10*ROW('Hygiene Data'!D33)))</f>
        <v/>
      </c>
      <c r="DQ39" s="285" t="str">
        <f ca="true">+IF(OFFSET('Hygiene Data'!$D$13,0,10*ROW('Hygiene Data'!D33))="","",OFFSET('Hygiene Data'!$D$13,0,10*ROW('Hygiene Data'!D33)))</f>
        <v/>
      </c>
      <c r="DR39" s="285" t="str">
        <f ca="true">+IF(OFFSET('Hygiene Data'!$E$11,0,10*ROW('Hygiene Data'!E33))="","",OFFSET('Hygiene Data'!$E$11,0,10*ROW('Hygiene Data'!E33)))</f>
        <v/>
      </c>
      <c r="DS39" s="285" t="str">
        <f ca="true">+IF(OFFSET('Hygiene Data'!$E$12,0,10*ROW('Hygiene Data'!E33))="","",OFFSET('Hygiene Data'!$E$12,0,10*ROW('Hygiene Data'!E33)))</f>
        <v/>
      </c>
      <c r="DT39" s="285" t="str">
        <f ca="true">+IF(OFFSET('Hygiene Data'!$E$13,0,10*ROW('Hygiene Data'!E33))="","",OFFSET('Hygiene Data'!$E$13,0,10*ROW('Hygiene Data'!E33)))</f>
        <v/>
      </c>
      <c r="DU39" s="285" t="str">
        <f ca="true">+IF(OFFSET('Hygiene Data'!$F$11,0,10*ROW('Hygiene Data'!F33))="","",OFFSET('Hygiene Data'!$F$11,0,10*ROW('Hygiene Data'!F33)))</f>
        <v/>
      </c>
      <c r="DV39" s="285" t="str">
        <f ca="true">+IF(OFFSET('Hygiene Data'!$F$12,0,10*ROW('Hygiene Data'!F33))="","",OFFSET('Hygiene Data'!$F$12,0,10*ROW('Hygiene Data'!F33)))</f>
        <v/>
      </c>
      <c r="DW39" s="285" t="str">
        <f ca="true">+IF(OFFSET('Hygiene Data'!$F$13,0,10*ROW('Hygiene Data'!F33))="","",OFFSET('Hygiene Data'!$F$13,0,10*ROW('Hygiene Data'!F33)))</f>
        <v/>
      </c>
      <c r="DX39" s="285" t="str">
        <f ca="true">+IF(OFFSET('Hygiene Data'!$G$11,0,10*ROW('Hygiene Data'!G33))="","",OFFSET('Hygiene Data'!$G$11,0,10*ROW('Hygiene Data'!G33)))</f>
        <v/>
      </c>
      <c r="DY39" s="285" t="str">
        <f ca="true">+IF(OFFSET('Hygiene Data'!$G$12,0,10*ROW('Hygiene Data'!G33))="","",OFFSET('Hygiene Data'!$G$12,0,10*ROW('Hygiene Data'!G33)))</f>
        <v/>
      </c>
      <c r="DZ39" s="285" t="str">
        <f ca="true">+IF(OFFSET('Hygiene Data'!$G$13,0,10*ROW('Hygiene Data'!G33))="","",OFFSET('Hygiene Data'!$G$13,0,10*ROW('Hygiene Data'!G33)))</f>
        <v/>
      </c>
      <c r="EA39" s="285" t="str">
        <f ca="true">+IF(OFFSET('Hygiene Data'!$H$11,0,10*ROW('Hygiene Data'!H33))="","",OFFSET('Hygiene Data'!$H$11,0,10*ROW('Hygiene Data'!H33)))</f>
        <v/>
      </c>
      <c r="EB39" s="285" t="str">
        <f ca="true">+IF(OFFSET('Hygiene Data'!$H$12,0,10*ROW('Hygiene Data'!H33))="","",OFFSET('Hygiene Data'!$H$12,0,10*ROW('Hygiene Data'!H33)))</f>
        <v/>
      </c>
      <c r="EC39" s="285" t="str">
        <f ca="true">+IF(OFFSET('Hygiene Data'!$H$13,0,10*ROW('Hygiene Data'!H33))="","",OFFSET('Hygiene Data'!$H$13,0,10*ROW('Hygiene Data'!H33)))</f>
        <v/>
      </c>
      <c r="ED39" s="285" t="str">
        <f ca="true">+IF(OFFSET('Hygiene Data'!$I$11,0,10*ROW('Hygiene Data'!I33))="","",OFFSET('Hygiene Data'!$I$11,0,10*ROW('Hygiene Data'!I33)))</f>
        <v/>
      </c>
      <c r="EE39" s="285" t="str">
        <f ca="true">+IF(OFFSET('Hygiene Data'!$I$12,0,10*ROW('Hygiene Data'!I33))="","",OFFSET('Hygiene Data'!$I$12,0,10*ROW('Hygiene Data'!I33)))</f>
        <v/>
      </c>
      <c r="EF39" s="285"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1"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5"/>
      <c r="BS40" s="285" t="str">
        <f ca="true">+IF(OFFSET('Water Data'!$D$27,0,10*ROW('Water Data'!D34))="","",OFFSET('Water Data'!$D$27,0,10*ROW('Water Data'!D34)))</f>
        <v/>
      </c>
      <c r="BT40" s="285" t="str">
        <f ca="true">+IF(OFFSET('Water Data'!$D$28,0,10*ROW('Water Data'!D34))="","",OFFSET('Water Data'!$D$28,0,10*ROW('Water Data'!D34)))</f>
        <v/>
      </c>
      <c r="BU40" s="285" t="str">
        <f ca="true">+IF(OFFSET('Water Data'!$D$29,0,10*ROW('Water Data'!D34))="","",OFFSET('Water Data'!$D$29,0,10*ROW('Water Data'!D34)))</f>
        <v/>
      </c>
      <c r="BV40" s="285" t="str">
        <f ca="true">+IF(OFFSET('Water Data'!$E$27,0,10*ROW('Water Data'!E34))="","",OFFSET('Water Data'!$E$27,0,10*ROW('Water Data'!E34)))</f>
        <v/>
      </c>
      <c r="BW40" s="285" t="str">
        <f ca="true">+IF(OFFSET('Water Data'!$E$28,0,10*ROW('Water Data'!E34))="","",OFFSET('Water Data'!$E$28,0,10*ROW('Water Data'!E34)))</f>
        <v/>
      </c>
      <c r="BX40" s="285" t="str">
        <f ca="true">+IF(OFFSET('Water Data'!$E$29,0,10*ROW('Water Data'!E34))="","",OFFSET('Water Data'!$E$29,0,10*ROW('Water Data'!E34)))</f>
        <v/>
      </c>
      <c r="BY40" s="285" t="str">
        <f ca="true">+IF(OFFSET('Water Data'!$F$27,0,10*ROW('Water Data'!F34))="","",OFFSET('Water Data'!$F$27,0,10*ROW('Water Data'!F34)))</f>
        <v/>
      </c>
      <c r="BZ40" s="285" t="str">
        <f ca="true">+IF(OFFSET('Water Data'!$F$28,0,10*ROW('Water Data'!F34))="","",OFFSET('Water Data'!$F$28,0,10*ROW('Water Data'!F34)))</f>
        <v/>
      </c>
      <c r="CA40" s="285" t="str">
        <f ca="true">+IF(OFFSET('Water Data'!$F$29,0,10*ROW('Water Data'!F34))="","",OFFSET('Water Data'!$F$29,0,10*ROW('Water Data'!F34)))</f>
        <v/>
      </c>
      <c r="CB40" s="285" t="str">
        <f ca="true">+IF(OFFSET('Water Data'!$G$27,0,10*ROW('Water Data'!G34))="","",OFFSET('Water Data'!$G$27,0,10*ROW('Water Data'!G34)))</f>
        <v/>
      </c>
      <c r="CC40" s="285" t="str">
        <f ca="true">+IF(OFFSET('Water Data'!$G$28,0,10*ROW('Water Data'!G34))="","",OFFSET('Water Data'!$G$28,0,10*ROW('Water Data'!G34)))</f>
        <v/>
      </c>
      <c r="CD40" s="285" t="str">
        <f ca="true">+IF(OFFSET('Water Data'!$G$29,0,10*ROW('Water Data'!G34))="","",OFFSET('Water Data'!$G$29,0,10*ROW('Water Data'!G34)))</f>
        <v/>
      </c>
      <c r="CE40" s="285" t="str">
        <f ca="true">+IF(OFFSET('Water Data'!$H$27,0,10*ROW('Water Data'!H34))="","",OFFSET('Water Data'!$H$27,0,10*ROW('Water Data'!H34)))</f>
        <v/>
      </c>
      <c r="CF40" s="285" t="str">
        <f ca="true">+IF(OFFSET('Water Data'!$H$28,0,10*ROW('Water Data'!H34))="","",OFFSET('Water Data'!$H$28,0,10*ROW('Water Data'!H34)))</f>
        <v/>
      </c>
      <c r="CG40" s="285" t="str">
        <f ca="true">+IF(OFFSET('Water Data'!$H$29,0,10*ROW('Water Data'!H34))="","",OFFSET('Water Data'!$H$29,0,10*ROW('Water Data'!H34)))</f>
        <v/>
      </c>
      <c r="CH40" s="285" t="str">
        <f ca="true">+IF(OFFSET('Water Data'!$I$27,0,10*ROW('Water Data'!I34))="","",OFFSET('Water Data'!$I$27,0,10*ROW('Water Data'!I34)))</f>
        <v/>
      </c>
      <c r="CI40" s="285" t="str">
        <f ca="true">+IF(OFFSET('Water Data'!$I$28,0,10*ROW('Water Data'!I34))="","",OFFSET('Water Data'!$I$28,0,10*ROW('Water Data'!I34)))</f>
        <v/>
      </c>
      <c r="CJ40" s="285" t="str">
        <f ca="true">+IF(OFFSET('Water Data'!$I$29,0,10*ROW('Water Data'!I34))="","",OFFSET('Water Data'!$I$29,0,10*ROW('Water Data'!I34)))</f>
        <v/>
      </c>
      <c r="CK40" s="285" t="str">
        <f ca="true">+IF(OFFSET('Sanitation Data'!$D$28,0,10*ROW('Sanitation Data'!D34))="","",OFFSET('Sanitation Data'!$D$28,0,10*ROW('Sanitation Data'!D34)))</f>
        <v/>
      </c>
      <c r="CL40" s="285" t="str">
        <f ca="true">+IF(OFFSET('Sanitation Data'!$D$29,0,10*ROW('Sanitation Data'!D34))="","",OFFSET('Sanitation Data'!$D$29,0,10*ROW('Sanitation Data'!D34)))</f>
        <v/>
      </c>
      <c r="CM40" s="285" t="str">
        <f ca="true">+IF(OFFSET('Sanitation Data'!$D$30,0,10*ROW('Sanitation Data'!D34))="","",OFFSET('Sanitation Data'!$D$30,0,10*ROW('Sanitation Data'!D34)))</f>
        <v/>
      </c>
      <c r="CN40" s="285" t="str">
        <f ca="true">+IF(OFFSET('Sanitation Data'!$D$31,0,10*ROW('Sanitation Data'!D34))="","",OFFSET('Sanitation Data'!$D$31,0,10*ROW('Sanitation Data'!D34)))</f>
        <v/>
      </c>
      <c r="CO40" s="285" t="str">
        <f ca="true">+IF(OFFSET('Sanitation Data'!$D$32,0,10*ROW('Sanitation Data'!D34))="","",OFFSET('Sanitation Data'!$D$32,0,10*ROW('Sanitation Data'!D34)))</f>
        <v/>
      </c>
      <c r="CP40" s="285" t="str">
        <f ca="true">+IF(OFFSET('Sanitation Data'!$E$28,0,10*ROW('Sanitation Data'!E34))="","",OFFSET('Sanitation Data'!$E$28,0,10*ROW('Sanitation Data'!E34)))</f>
        <v/>
      </c>
      <c r="CQ40" s="285" t="str">
        <f ca="true">+IF(OFFSET('Sanitation Data'!$E$29,0,10*ROW('Sanitation Data'!E34))="","",OFFSET('Sanitation Data'!$E$29,0,10*ROW('Sanitation Data'!E34)))</f>
        <v/>
      </c>
      <c r="CR40" s="285" t="str">
        <f ca="true">+IF(OFFSET('Sanitation Data'!$E$30,0,10*ROW('Sanitation Data'!E34))="","",OFFSET('Sanitation Data'!$E$30,0,10*ROW('Sanitation Data'!E34)))</f>
        <v/>
      </c>
      <c r="CS40" s="285" t="str">
        <f ca="true">+IF(OFFSET('Sanitation Data'!$E$31,0,10*ROW('Sanitation Data'!E34))="","",OFFSET('Sanitation Data'!$E$31,0,10*ROW('Sanitation Data'!E34)))</f>
        <v/>
      </c>
      <c r="CT40" s="285" t="str">
        <f ca="true">+IF(OFFSET('Sanitation Data'!$E$32,0,10*ROW('Sanitation Data'!E34))="","",OFFSET('Sanitation Data'!$E$32,0,10*ROW('Sanitation Data'!E34)))</f>
        <v/>
      </c>
      <c r="CU40" s="285" t="str">
        <f ca="true">+IF(OFFSET('Sanitation Data'!$F$28,0,10*ROW('Sanitation Data'!F34))="","",OFFSET('Sanitation Data'!$F$28,0,10*ROW('Sanitation Data'!F34)))</f>
        <v/>
      </c>
      <c r="CV40" s="285" t="str">
        <f ca="true">+IF(OFFSET('Sanitation Data'!$F$29,0,10*ROW('Sanitation Data'!F34))="","",OFFSET('Sanitation Data'!$F$29,0,10*ROW('Sanitation Data'!F34)))</f>
        <v/>
      </c>
      <c r="CW40" s="285" t="str">
        <f ca="true">+IF(OFFSET('Sanitation Data'!$F$30,0,10*ROW('Sanitation Data'!F34))="","",OFFSET('Sanitation Data'!$F$30,0,10*ROW('Sanitation Data'!F34)))</f>
        <v/>
      </c>
      <c r="CX40" s="285" t="str">
        <f ca="true">+IF(OFFSET('Sanitation Data'!$F$31,0,10*ROW('Sanitation Data'!F34))="","",OFFSET('Sanitation Data'!$F$31,0,10*ROW('Sanitation Data'!F34)))</f>
        <v/>
      </c>
      <c r="CY40" s="285" t="str">
        <f ca="true">+IF(OFFSET('Sanitation Data'!$F$32,0,10*ROW('Sanitation Data'!F34))="","",OFFSET('Sanitation Data'!$F$32,0,10*ROW('Sanitation Data'!F34)))</f>
        <v/>
      </c>
      <c r="CZ40" s="285" t="str">
        <f ca="true">+IF(OFFSET('Sanitation Data'!$G$28,0,10*ROW('Sanitation Data'!G34))="","",OFFSET('Sanitation Data'!$G$28,0,10*ROW('Sanitation Data'!G34)))</f>
        <v/>
      </c>
      <c r="DA40" s="285" t="str">
        <f ca="true">+IF(OFFSET('Sanitation Data'!$G$29,0,10*ROW('Sanitation Data'!G34))="","",OFFSET('Sanitation Data'!$G$29,0,10*ROW('Sanitation Data'!G34)))</f>
        <v/>
      </c>
      <c r="DB40" s="285" t="str">
        <f ca="true">+IF(OFFSET('Sanitation Data'!$G$30,0,10*ROW('Sanitation Data'!G34))="","",OFFSET('Sanitation Data'!$G$30,0,10*ROW('Sanitation Data'!G34)))</f>
        <v/>
      </c>
      <c r="DC40" s="285" t="str">
        <f ca="true">+IF(OFFSET('Sanitation Data'!$G$31,0,10*ROW('Sanitation Data'!G34))="","",OFFSET('Sanitation Data'!$G$31,0,10*ROW('Sanitation Data'!G34)))</f>
        <v/>
      </c>
      <c r="DD40" s="285" t="str">
        <f ca="true">+IF(OFFSET('Sanitation Data'!$G$32,0,10*ROW('Sanitation Data'!G34))="","",OFFSET('Sanitation Data'!$G$32,0,10*ROW('Sanitation Data'!G34)))</f>
        <v/>
      </c>
      <c r="DE40" s="285" t="str">
        <f ca="true">+IF(OFFSET('Sanitation Data'!$H$28,0,10*ROW('Sanitation Data'!H34))="","",OFFSET('Sanitation Data'!$H$28,0,10*ROW('Sanitation Data'!H34)))</f>
        <v/>
      </c>
      <c r="DF40" s="285" t="str">
        <f ca="true">+IF(OFFSET('Sanitation Data'!$H$29,0,10*ROW('Sanitation Data'!H34))="","",OFFSET('Sanitation Data'!$H$29,0,10*ROW('Sanitation Data'!H34)))</f>
        <v/>
      </c>
      <c r="DG40" s="285" t="str">
        <f ca="true">+IF(OFFSET('Sanitation Data'!$H$30,0,10*ROW('Sanitation Data'!H34))="","",OFFSET('Sanitation Data'!$H$30,0,10*ROW('Sanitation Data'!H34)))</f>
        <v/>
      </c>
      <c r="DH40" s="285" t="str">
        <f ca="true">+IF(OFFSET('Sanitation Data'!$H$31,0,10*ROW('Sanitation Data'!H34))="","",OFFSET('Sanitation Data'!$H$31,0,10*ROW('Sanitation Data'!H34)))</f>
        <v/>
      </c>
      <c r="DI40" s="285" t="str">
        <f ca="true">+IF(OFFSET('Sanitation Data'!$H$32,0,10*ROW('Sanitation Data'!H34))="","",OFFSET('Sanitation Data'!$H$32,0,10*ROW('Sanitation Data'!H34)))</f>
        <v/>
      </c>
      <c r="DJ40" s="285" t="str">
        <f ca="true">+IF(OFFSET('Sanitation Data'!$I$28,0,10*ROW('Sanitation Data'!I34))="","",OFFSET('Sanitation Data'!$I$28,0,10*ROW('Sanitation Data'!I34)))</f>
        <v/>
      </c>
      <c r="DK40" s="285" t="str">
        <f ca="true">+IF(OFFSET('Sanitation Data'!$I$29,0,10*ROW('Sanitation Data'!I34))="","",OFFSET('Sanitation Data'!$I$29,0,10*ROW('Sanitation Data'!I34)))</f>
        <v/>
      </c>
      <c r="DL40" s="285" t="str">
        <f ca="true">+IF(OFFSET('Sanitation Data'!$I$30,0,10*ROW('Sanitation Data'!I34))="","",OFFSET('Sanitation Data'!$I$30,0,10*ROW('Sanitation Data'!I34)))</f>
        <v/>
      </c>
      <c r="DM40" s="285" t="str">
        <f ca="true">+IF(OFFSET('Sanitation Data'!$I$31,0,10*ROW('Sanitation Data'!I34))="","",OFFSET('Sanitation Data'!$I$31,0,10*ROW('Sanitation Data'!I34)))</f>
        <v/>
      </c>
      <c r="DN40" s="285" t="str">
        <f ca="true">+IF(OFFSET('Sanitation Data'!$I$32,0,10*ROW('Sanitation Data'!I34))="","",OFFSET('Sanitation Data'!$I$32,0,10*ROW('Sanitation Data'!I34)))</f>
        <v/>
      </c>
      <c r="DO40" s="285" t="str">
        <f ca="true">+IF(OFFSET('Hygiene Data'!$D$11,0,10*ROW('Hygiene Data'!D34))="","",OFFSET('Hygiene Data'!$D$11,0,10*ROW('Hygiene Data'!D34)))</f>
        <v/>
      </c>
      <c r="DP40" s="285" t="str">
        <f ca="true">+IF(OFFSET('Hygiene Data'!$D$12,0,10*ROW('Hygiene Data'!D34))="","",OFFSET('Hygiene Data'!$D$12,0,10*ROW('Hygiene Data'!D34)))</f>
        <v/>
      </c>
      <c r="DQ40" s="285" t="str">
        <f ca="true">+IF(OFFSET('Hygiene Data'!$D$13,0,10*ROW('Hygiene Data'!D34))="","",OFFSET('Hygiene Data'!$D$13,0,10*ROW('Hygiene Data'!D34)))</f>
        <v/>
      </c>
      <c r="DR40" s="285" t="str">
        <f ca="true">+IF(OFFSET('Hygiene Data'!$E$11,0,10*ROW('Hygiene Data'!E34))="","",OFFSET('Hygiene Data'!$E$11,0,10*ROW('Hygiene Data'!E34)))</f>
        <v/>
      </c>
      <c r="DS40" s="285" t="str">
        <f ca="true">+IF(OFFSET('Hygiene Data'!$E$12,0,10*ROW('Hygiene Data'!E34))="","",OFFSET('Hygiene Data'!$E$12,0,10*ROW('Hygiene Data'!E34)))</f>
        <v/>
      </c>
      <c r="DT40" s="285" t="str">
        <f ca="true">+IF(OFFSET('Hygiene Data'!$E$13,0,10*ROW('Hygiene Data'!E34))="","",OFFSET('Hygiene Data'!$E$13,0,10*ROW('Hygiene Data'!E34)))</f>
        <v/>
      </c>
      <c r="DU40" s="285" t="str">
        <f ca="true">+IF(OFFSET('Hygiene Data'!$F$11,0,10*ROW('Hygiene Data'!F34))="","",OFFSET('Hygiene Data'!$F$11,0,10*ROW('Hygiene Data'!F34)))</f>
        <v/>
      </c>
      <c r="DV40" s="285" t="str">
        <f ca="true">+IF(OFFSET('Hygiene Data'!$F$12,0,10*ROW('Hygiene Data'!F34))="","",OFFSET('Hygiene Data'!$F$12,0,10*ROW('Hygiene Data'!F34)))</f>
        <v/>
      </c>
      <c r="DW40" s="285" t="str">
        <f ca="true">+IF(OFFSET('Hygiene Data'!$F$13,0,10*ROW('Hygiene Data'!F34))="","",OFFSET('Hygiene Data'!$F$13,0,10*ROW('Hygiene Data'!F34)))</f>
        <v/>
      </c>
      <c r="DX40" s="285" t="str">
        <f ca="true">+IF(OFFSET('Hygiene Data'!$G$11,0,10*ROW('Hygiene Data'!G34))="","",OFFSET('Hygiene Data'!$G$11,0,10*ROW('Hygiene Data'!G34)))</f>
        <v/>
      </c>
      <c r="DY40" s="285" t="str">
        <f ca="true">+IF(OFFSET('Hygiene Data'!$G$12,0,10*ROW('Hygiene Data'!G34))="","",OFFSET('Hygiene Data'!$G$12,0,10*ROW('Hygiene Data'!G34)))</f>
        <v/>
      </c>
      <c r="DZ40" s="285" t="str">
        <f ca="true">+IF(OFFSET('Hygiene Data'!$G$13,0,10*ROW('Hygiene Data'!G34))="","",OFFSET('Hygiene Data'!$G$13,0,10*ROW('Hygiene Data'!G34)))</f>
        <v/>
      </c>
      <c r="EA40" s="285" t="str">
        <f ca="true">+IF(OFFSET('Hygiene Data'!$H$11,0,10*ROW('Hygiene Data'!H34))="","",OFFSET('Hygiene Data'!$H$11,0,10*ROW('Hygiene Data'!H34)))</f>
        <v/>
      </c>
      <c r="EB40" s="285" t="str">
        <f ca="true">+IF(OFFSET('Hygiene Data'!$H$12,0,10*ROW('Hygiene Data'!H34))="","",OFFSET('Hygiene Data'!$H$12,0,10*ROW('Hygiene Data'!H34)))</f>
        <v/>
      </c>
      <c r="EC40" s="285" t="str">
        <f ca="true">+IF(OFFSET('Hygiene Data'!$H$13,0,10*ROW('Hygiene Data'!H34))="","",OFFSET('Hygiene Data'!$H$13,0,10*ROW('Hygiene Data'!H34)))</f>
        <v/>
      </c>
      <c r="ED40" s="285" t="str">
        <f ca="true">+IF(OFFSET('Hygiene Data'!$I$11,0,10*ROW('Hygiene Data'!I34))="","",OFFSET('Hygiene Data'!$I$11,0,10*ROW('Hygiene Data'!I34)))</f>
        <v/>
      </c>
      <c r="EE40" s="285" t="str">
        <f ca="true">+IF(OFFSET('Hygiene Data'!$I$12,0,10*ROW('Hygiene Data'!I34))="","",OFFSET('Hygiene Data'!$I$12,0,10*ROW('Hygiene Data'!I34)))</f>
        <v/>
      </c>
      <c r="EF40" s="285"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1"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5"/>
      <c r="BS41" s="285" t="str">
        <f ca="true">+IF(OFFSET('Water Data'!$D$27,0,10*ROW('Water Data'!D35))="","",OFFSET('Water Data'!$D$27,0,10*ROW('Water Data'!D35)))</f>
        <v/>
      </c>
      <c r="BT41" s="285" t="str">
        <f ca="true">+IF(OFFSET('Water Data'!$D$28,0,10*ROW('Water Data'!D35))="","",OFFSET('Water Data'!$D$28,0,10*ROW('Water Data'!D35)))</f>
        <v/>
      </c>
      <c r="BU41" s="285" t="str">
        <f ca="true">+IF(OFFSET('Water Data'!$D$29,0,10*ROW('Water Data'!D35))="","",OFFSET('Water Data'!$D$29,0,10*ROW('Water Data'!D35)))</f>
        <v/>
      </c>
      <c r="BV41" s="285" t="str">
        <f ca="true">+IF(OFFSET('Water Data'!$E$27,0,10*ROW('Water Data'!E35))="","",OFFSET('Water Data'!$E$27,0,10*ROW('Water Data'!E35)))</f>
        <v/>
      </c>
      <c r="BW41" s="285" t="str">
        <f ca="true">+IF(OFFSET('Water Data'!$E$28,0,10*ROW('Water Data'!E35))="","",OFFSET('Water Data'!$E$28,0,10*ROW('Water Data'!E35)))</f>
        <v/>
      </c>
      <c r="BX41" s="285" t="str">
        <f ca="true">+IF(OFFSET('Water Data'!$E$29,0,10*ROW('Water Data'!E35))="","",OFFSET('Water Data'!$E$29,0,10*ROW('Water Data'!E35)))</f>
        <v/>
      </c>
      <c r="BY41" s="285" t="str">
        <f ca="true">+IF(OFFSET('Water Data'!$F$27,0,10*ROW('Water Data'!F35))="","",OFFSET('Water Data'!$F$27,0,10*ROW('Water Data'!F35)))</f>
        <v/>
      </c>
      <c r="BZ41" s="285" t="str">
        <f ca="true">+IF(OFFSET('Water Data'!$F$28,0,10*ROW('Water Data'!F35))="","",OFFSET('Water Data'!$F$28,0,10*ROW('Water Data'!F35)))</f>
        <v/>
      </c>
      <c r="CA41" s="285" t="str">
        <f ca="true">+IF(OFFSET('Water Data'!$F$29,0,10*ROW('Water Data'!F35))="","",OFFSET('Water Data'!$F$29,0,10*ROW('Water Data'!F35)))</f>
        <v/>
      </c>
      <c r="CB41" s="285" t="str">
        <f ca="true">+IF(OFFSET('Water Data'!$G$27,0,10*ROW('Water Data'!G35))="","",OFFSET('Water Data'!$G$27,0,10*ROW('Water Data'!G35)))</f>
        <v/>
      </c>
      <c r="CC41" s="285" t="str">
        <f ca="true">+IF(OFFSET('Water Data'!$G$28,0,10*ROW('Water Data'!G35))="","",OFFSET('Water Data'!$G$28,0,10*ROW('Water Data'!G35)))</f>
        <v/>
      </c>
      <c r="CD41" s="285" t="str">
        <f ca="true">+IF(OFFSET('Water Data'!$G$29,0,10*ROW('Water Data'!G35))="","",OFFSET('Water Data'!$G$29,0,10*ROW('Water Data'!G35)))</f>
        <v/>
      </c>
      <c r="CE41" s="285" t="str">
        <f ca="true">+IF(OFFSET('Water Data'!$H$27,0,10*ROW('Water Data'!H35))="","",OFFSET('Water Data'!$H$27,0,10*ROW('Water Data'!H35)))</f>
        <v/>
      </c>
      <c r="CF41" s="285" t="str">
        <f ca="true">+IF(OFFSET('Water Data'!$H$28,0,10*ROW('Water Data'!H35))="","",OFFSET('Water Data'!$H$28,0,10*ROW('Water Data'!H35)))</f>
        <v/>
      </c>
      <c r="CG41" s="285" t="str">
        <f ca="true">+IF(OFFSET('Water Data'!$H$29,0,10*ROW('Water Data'!H35))="","",OFFSET('Water Data'!$H$29,0,10*ROW('Water Data'!H35)))</f>
        <v/>
      </c>
      <c r="CH41" s="285" t="str">
        <f ca="true">+IF(OFFSET('Water Data'!$I$27,0,10*ROW('Water Data'!I35))="","",OFFSET('Water Data'!$I$27,0,10*ROW('Water Data'!I35)))</f>
        <v/>
      </c>
      <c r="CI41" s="285" t="str">
        <f ca="true">+IF(OFFSET('Water Data'!$I$28,0,10*ROW('Water Data'!I35))="","",OFFSET('Water Data'!$I$28,0,10*ROW('Water Data'!I35)))</f>
        <v/>
      </c>
      <c r="CJ41" s="285" t="str">
        <f ca="true">+IF(OFFSET('Water Data'!$I$29,0,10*ROW('Water Data'!I35))="","",OFFSET('Water Data'!$I$29,0,10*ROW('Water Data'!I35)))</f>
        <v/>
      </c>
      <c r="CK41" s="285" t="str">
        <f ca="true">+IF(OFFSET('Sanitation Data'!$D$28,0,10*ROW('Sanitation Data'!D35))="","",OFFSET('Sanitation Data'!$D$28,0,10*ROW('Sanitation Data'!D35)))</f>
        <v/>
      </c>
      <c r="CL41" s="285" t="str">
        <f ca="true">+IF(OFFSET('Sanitation Data'!$D$29,0,10*ROW('Sanitation Data'!D35))="","",OFFSET('Sanitation Data'!$D$29,0,10*ROW('Sanitation Data'!D35)))</f>
        <v/>
      </c>
      <c r="CM41" s="285" t="str">
        <f ca="true">+IF(OFFSET('Sanitation Data'!$D$30,0,10*ROW('Sanitation Data'!D35))="","",OFFSET('Sanitation Data'!$D$30,0,10*ROW('Sanitation Data'!D35)))</f>
        <v/>
      </c>
      <c r="CN41" s="285" t="str">
        <f ca="true">+IF(OFFSET('Sanitation Data'!$D$31,0,10*ROW('Sanitation Data'!D35))="","",OFFSET('Sanitation Data'!$D$31,0,10*ROW('Sanitation Data'!D35)))</f>
        <v/>
      </c>
      <c r="CO41" s="285" t="str">
        <f ca="true">+IF(OFFSET('Sanitation Data'!$D$32,0,10*ROW('Sanitation Data'!D35))="","",OFFSET('Sanitation Data'!$D$32,0,10*ROW('Sanitation Data'!D35)))</f>
        <v/>
      </c>
      <c r="CP41" s="285" t="str">
        <f ca="true">+IF(OFFSET('Sanitation Data'!$E$28,0,10*ROW('Sanitation Data'!E35))="","",OFFSET('Sanitation Data'!$E$28,0,10*ROW('Sanitation Data'!E35)))</f>
        <v/>
      </c>
      <c r="CQ41" s="285" t="str">
        <f ca="true">+IF(OFFSET('Sanitation Data'!$E$29,0,10*ROW('Sanitation Data'!E35))="","",OFFSET('Sanitation Data'!$E$29,0,10*ROW('Sanitation Data'!E35)))</f>
        <v/>
      </c>
      <c r="CR41" s="285" t="str">
        <f ca="true">+IF(OFFSET('Sanitation Data'!$E$30,0,10*ROW('Sanitation Data'!E35))="","",OFFSET('Sanitation Data'!$E$30,0,10*ROW('Sanitation Data'!E35)))</f>
        <v/>
      </c>
      <c r="CS41" s="285" t="str">
        <f ca="true">+IF(OFFSET('Sanitation Data'!$E$31,0,10*ROW('Sanitation Data'!E35))="","",OFFSET('Sanitation Data'!$E$31,0,10*ROW('Sanitation Data'!E35)))</f>
        <v/>
      </c>
      <c r="CT41" s="285" t="str">
        <f ca="true">+IF(OFFSET('Sanitation Data'!$E$32,0,10*ROW('Sanitation Data'!E35))="","",OFFSET('Sanitation Data'!$E$32,0,10*ROW('Sanitation Data'!E35)))</f>
        <v/>
      </c>
      <c r="CU41" s="285" t="str">
        <f ca="true">+IF(OFFSET('Sanitation Data'!$F$28,0,10*ROW('Sanitation Data'!F35))="","",OFFSET('Sanitation Data'!$F$28,0,10*ROW('Sanitation Data'!F35)))</f>
        <v/>
      </c>
      <c r="CV41" s="285" t="str">
        <f ca="true">+IF(OFFSET('Sanitation Data'!$F$29,0,10*ROW('Sanitation Data'!F35))="","",OFFSET('Sanitation Data'!$F$29,0,10*ROW('Sanitation Data'!F35)))</f>
        <v/>
      </c>
      <c r="CW41" s="285" t="str">
        <f ca="true">+IF(OFFSET('Sanitation Data'!$F$30,0,10*ROW('Sanitation Data'!F35))="","",OFFSET('Sanitation Data'!$F$30,0,10*ROW('Sanitation Data'!F35)))</f>
        <v/>
      </c>
      <c r="CX41" s="285" t="str">
        <f ca="true">+IF(OFFSET('Sanitation Data'!$F$31,0,10*ROW('Sanitation Data'!F35))="","",OFFSET('Sanitation Data'!$F$31,0,10*ROW('Sanitation Data'!F35)))</f>
        <v/>
      </c>
      <c r="CY41" s="285" t="str">
        <f ca="true">+IF(OFFSET('Sanitation Data'!$F$32,0,10*ROW('Sanitation Data'!F35))="","",OFFSET('Sanitation Data'!$F$32,0,10*ROW('Sanitation Data'!F35)))</f>
        <v/>
      </c>
      <c r="CZ41" s="285" t="str">
        <f ca="true">+IF(OFFSET('Sanitation Data'!$G$28,0,10*ROW('Sanitation Data'!G35))="","",OFFSET('Sanitation Data'!$G$28,0,10*ROW('Sanitation Data'!G35)))</f>
        <v/>
      </c>
      <c r="DA41" s="285" t="str">
        <f ca="true">+IF(OFFSET('Sanitation Data'!$G$29,0,10*ROW('Sanitation Data'!G35))="","",OFFSET('Sanitation Data'!$G$29,0,10*ROW('Sanitation Data'!G35)))</f>
        <v/>
      </c>
      <c r="DB41" s="285" t="str">
        <f ca="true">+IF(OFFSET('Sanitation Data'!$G$30,0,10*ROW('Sanitation Data'!G35))="","",OFFSET('Sanitation Data'!$G$30,0,10*ROW('Sanitation Data'!G35)))</f>
        <v/>
      </c>
      <c r="DC41" s="285" t="str">
        <f ca="true">+IF(OFFSET('Sanitation Data'!$G$31,0,10*ROW('Sanitation Data'!G35))="","",OFFSET('Sanitation Data'!$G$31,0,10*ROW('Sanitation Data'!G35)))</f>
        <v/>
      </c>
      <c r="DD41" s="285" t="str">
        <f ca="true">+IF(OFFSET('Sanitation Data'!$G$32,0,10*ROW('Sanitation Data'!G35))="","",OFFSET('Sanitation Data'!$G$32,0,10*ROW('Sanitation Data'!G35)))</f>
        <v/>
      </c>
      <c r="DE41" s="285" t="str">
        <f ca="true">+IF(OFFSET('Sanitation Data'!$H$28,0,10*ROW('Sanitation Data'!H35))="","",OFFSET('Sanitation Data'!$H$28,0,10*ROW('Sanitation Data'!H35)))</f>
        <v/>
      </c>
      <c r="DF41" s="285" t="str">
        <f ca="true">+IF(OFFSET('Sanitation Data'!$H$29,0,10*ROW('Sanitation Data'!H35))="","",OFFSET('Sanitation Data'!$H$29,0,10*ROW('Sanitation Data'!H35)))</f>
        <v/>
      </c>
      <c r="DG41" s="285" t="str">
        <f ca="true">+IF(OFFSET('Sanitation Data'!$H$30,0,10*ROW('Sanitation Data'!H35))="","",OFFSET('Sanitation Data'!$H$30,0,10*ROW('Sanitation Data'!H35)))</f>
        <v/>
      </c>
      <c r="DH41" s="285" t="str">
        <f ca="true">+IF(OFFSET('Sanitation Data'!$H$31,0,10*ROW('Sanitation Data'!H35))="","",OFFSET('Sanitation Data'!$H$31,0,10*ROW('Sanitation Data'!H35)))</f>
        <v/>
      </c>
      <c r="DI41" s="285" t="str">
        <f ca="true">+IF(OFFSET('Sanitation Data'!$H$32,0,10*ROW('Sanitation Data'!H35))="","",OFFSET('Sanitation Data'!$H$32,0,10*ROW('Sanitation Data'!H35)))</f>
        <v/>
      </c>
      <c r="DJ41" s="285" t="str">
        <f ca="true">+IF(OFFSET('Sanitation Data'!$I$28,0,10*ROW('Sanitation Data'!I35))="","",OFFSET('Sanitation Data'!$I$28,0,10*ROW('Sanitation Data'!I35)))</f>
        <v/>
      </c>
      <c r="DK41" s="285" t="str">
        <f ca="true">+IF(OFFSET('Sanitation Data'!$I$29,0,10*ROW('Sanitation Data'!I35))="","",OFFSET('Sanitation Data'!$I$29,0,10*ROW('Sanitation Data'!I35)))</f>
        <v/>
      </c>
      <c r="DL41" s="285" t="str">
        <f ca="true">+IF(OFFSET('Sanitation Data'!$I$30,0,10*ROW('Sanitation Data'!I35))="","",OFFSET('Sanitation Data'!$I$30,0,10*ROW('Sanitation Data'!I35)))</f>
        <v/>
      </c>
      <c r="DM41" s="285" t="str">
        <f ca="true">+IF(OFFSET('Sanitation Data'!$I$31,0,10*ROW('Sanitation Data'!I35))="","",OFFSET('Sanitation Data'!$I$31,0,10*ROW('Sanitation Data'!I35)))</f>
        <v/>
      </c>
      <c r="DN41" s="285" t="str">
        <f ca="true">+IF(OFFSET('Sanitation Data'!$I$32,0,10*ROW('Sanitation Data'!I35))="","",OFFSET('Sanitation Data'!$I$32,0,10*ROW('Sanitation Data'!I35)))</f>
        <v/>
      </c>
      <c r="DO41" s="285" t="str">
        <f ca="true">+IF(OFFSET('Hygiene Data'!$D$11,0,10*ROW('Hygiene Data'!D35))="","",OFFSET('Hygiene Data'!$D$11,0,10*ROW('Hygiene Data'!D35)))</f>
        <v/>
      </c>
      <c r="DP41" s="285" t="str">
        <f ca="true">+IF(OFFSET('Hygiene Data'!$D$12,0,10*ROW('Hygiene Data'!D35))="","",OFFSET('Hygiene Data'!$D$12,0,10*ROW('Hygiene Data'!D35)))</f>
        <v/>
      </c>
      <c r="DQ41" s="285" t="str">
        <f ca="true">+IF(OFFSET('Hygiene Data'!$D$13,0,10*ROW('Hygiene Data'!D35))="","",OFFSET('Hygiene Data'!$D$13,0,10*ROW('Hygiene Data'!D35)))</f>
        <v/>
      </c>
      <c r="DR41" s="285" t="str">
        <f ca="true">+IF(OFFSET('Hygiene Data'!$E$11,0,10*ROW('Hygiene Data'!E35))="","",OFFSET('Hygiene Data'!$E$11,0,10*ROW('Hygiene Data'!E35)))</f>
        <v/>
      </c>
      <c r="DS41" s="285" t="str">
        <f ca="true">+IF(OFFSET('Hygiene Data'!$E$12,0,10*ROW('Hygiene Data'!E35))="","",OFFSET('Hygiene Data'!$E$12,0,10*ROW('Hygiene Data'!E35)))</f>
        <v/>
      </c>
      <c r="DT41" s="285" t="str">
        <f ca="true">+IF(OFFSET('Hygiene Data'!$E$13,0,10*ROW('Hygiene Data'!E35))="","",OFFSET('Hygiene Data'!$E$13,0,10*ROW('Hygiene Data'!E35)))</f>
        <v/>
      </c>
      <c r="DU41" s="285" t="str">
        <f ca="true">+IF(OFFSET('Hygiene Data'!$F$11,0,10*ROW('Hygiene Data'!F35))="","",OFFSET('Hygiene Data'!$F$11,0,10*ROW('Hygiene Data'!F35)))</f>
        <v/>
      </c>
      <c r="DV41" s="285" t="str">
        <f ca="true">+IF(OFFSET('Hygiene Data'!$F$12,0,10*ROW('Hygiene Data'!F35))="","",OFFSET('Hygiene Data'!$F$12,0,10*ROW('Hygiene Data'!F35)))</f>
        <v/>
      </c>
      <c r="DW41" s="285" t="str">
        <f ca="true">+IF(OFFSET('Hygiene Data'!$F$13,0,10*ROW('Hygiene Data'!F35))="","",OFFSET('Hygiene Data'!$F$13,0,10*ROW('Hygiene Data'!F35)))</f>
        <v/>
      </c>
      <c r="DX41" s="285" t="str">
        <f ca="true">+IF(OFFSET('Hygiene Data'!$G$11,0,10*ROW('Hygiene Data'!G35))="","",OFFSET('Hygiene Data'!$G$11,0,10*ROW('Hygiene Data'!G35)))</f>
        <v/>
      </c>
      <c r="DY41" s="285" t="str">
        <f ca="true">+IF(OFFSET('Hygiene Data'!$G$12,0,10*ROW('Hygiene Data'!G35))="","",OFFSET('Hygiene Data'!$G$12,0,10*ROW('Hygiene Data'!G35)))</f>
        <v/>
      </c>
      <c r="DZ41" s="285" t="str">
        <f ca="true">+IF(OFFSET('Hygiene Data'!$G$13,0,10*ROW('Hygiene Data'!G35))="","",OFFSET('Hygiene Data'!$G$13,0,10*ROW('Hygiene Data'!G35)))</f>
        <v/>
      </c>
      <c r="EA41" s="285" t="str">
        <f ca="true">+IF(OFFSET('Hygiene Data'!$H$11,0,10*ROW('Hygiene Data'!H35))="","",OFFSET('Hygiene Data'!$H$11,0,10*ROW('Hygiene Data'!H35)))</f>
        <v/>
      </c>
      <c r="EB41" s="285" t="str">
        <f ca="true">+IF(OFFSET('Hygiene Data'!$H$12,0,10*ROW('Hygiene Data'!H35))="","",OFFSET('Hygiene Data'!$H$12,0,10*ROW('Hygiene Data'!H35)))</f>
        <v/>
      </c>
      <c r="EC41" s="285" t="str">
        <f ca="true">+IF(OFFSET('Hygiene Data'!$H$13,0,10*ROW('Hygiene Data'!H35))="","",OFFSET('Hygiene Data'!$H$13,0,10*ROW('Hygiene Data'!H35)))</f>
        <v/>
      </c>
      <c r="ED41" s="285" t="str">
        <f ca="true">+IF(OFFSET('Hygiene Data'!$I$11,0,10*ROW('Hygiene Data'!I35))="","",OFFSET('Hygiene Data'!$I$11,0,10*ROW('Hygiene Data'!I35)))</f>
        <v/>
      </c>
      <c r="EE41" s="285" t="str">
        <f ca="true">+IF(OFFSET('Hygiene Data'!$I$12,0,10*ROW('Hygiene Data'!I35))="","",OFFSET('Hygiene Data'!$I$12,0,10*ROW('Hygiene Data'!I35)))</f>
        <v/>
      </c>
      <c r="EF41" s="285"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1"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5"/>
      <c r="BS42" s="285" t="str">
        <f ca="true">+IF(OFFSET('Water Data'!$D$27,0,10*ROW('Water Data'!D36))="","",OFFSET('Water Data'!$D$27,0,10*ROW('Water Data'!D36)))</f>
        <v/>
      </c>
      <c r="BT42" s="285" t="str">
        <f ca="true">+IF(OFFSET('Water Data'!$D$28,0,10*ROW('Water Data'!D36))="","",OFFSET('Water Data'!$D$28,0,10*ROW('Water Data'!D36)))</f>
        <v/>
      </c>
      <c r="BU42" s="285" t="str">
        <f ca="true">+IF(OFFSET('Water Data'!$D$29,0,10*ROW('Water Data'!D36))="","",OFFSET('Water Data'!$D$29,0,10*ROW('Water Data'!D36)))</f>
        <v/>
      </c>
      <c r="BV42" s="285" t="str">
        <f ca="true">+IF(OFFSET('Water Data'!$E$27,0,10*ROW('Water Data'!E36))="","",OFFSET('Water Data'!$E$27,0,10*ROW('Water Data'!E36)))</f>
        <v/>
      </c>
      <c r="BW42" s="285" t="str">
        <f ca="true">+IF(OFFSET('Water Data'!$E$28,0,10*ROW('Water Data'!E36))="","",OFFSET('Water Data'!$E$28,0,10*ROW('Water Data'!E36)))</f>
        <v/>
      </c>
      <c r="BX42" s="285" t="str">
        <f ca="true">+IF(OFFSET('Water Data'!$E$29,0,10*ROW('Water Data'!E36))="","",OFFSET('Water Data'!$E$29,0,10*ROW('Water Data'!E36)))</f>
        <v/>
      </c>
      <c r="BY42" s="285" t="str">
        <f ca="true">+IF(OFFSET('Water Data'!$F$27,0,10*ROW('Water Data'!F36))="","",OFFSET('Water Data'!$F$27,0,10*ROW('Water Data'!F36)))</f>
        <v/>
      </c>
      <c r="BZ42" s="285" t="str">
        <f ca="true">+IF(OFFSET('Water Data'!$F$28,0,10*ROW('Water Data'!F36))="","",OFFSET('Water Data'!$F$28,0,10*ROW('Water Data'!F36)))</f>
        <v/>
      </c>
      <c r="CA42" s="285" t="str">
        <f ca="true">+IF(OFFSET('Water Data'!$F$29,0,10*ROW('Water Data'!F36))="","",OFFSET('Water Data'!$F$29,0,10*ROW('Water Data'!F36)))</f>
        <v/>
      </c>
      <c r="CB42" s="285" t="str">
        <f ca="true">+IF(OFFSET('Water Data'!$G$27,0,10*ROW('Water Data'!G36))="","",OFFSET('Water Data'!$G$27,0,10*ROW('Water Data'!G36)))</f>
        <v/>
      </c>
      <c r="CC42" s="285" t="str">
        <f ca="true">+IF(OFFSET('Water Data'!$G$28,0,10*ROW('Water Data'!G36))="","",OFFSET('Water Data'!$G$28,0,10*ROW('Water Data'!G36)))</f>
        <v/>
      </c>
      <c r="CD42" s="285" t="str">
        <f ca="true">+IF(OFFSET('Water Data'!$G$29,0,10*ROW('Water Data'!G36))="","",OFFSET('Water Data'!$G$29,0,10*ROW('Water Data'!G36)))</f>
        <v/>
      </c>
      <c r="CE42" s="285" t="str">
        <f ca="true">+IF(OFFSET('Water Data'!$H$27,0,10*ROW('Water Data'!H36))="","",OFFSET('Water Data'!$H$27,0,10*ROW('Water Data'!H36)))</f>
        <v/>
      </c>
      <c r="CF42" s="285" t="str">
        <f ca="true">+IF(OFFSET('Water Data'!$H$28,0,10*ROW('Water Data'!H36))="","",OFFSET('Water Data'!$H$28,0,10*ROW('Water Data'!H36)))</f>
        <v/>
      </c>
      <c r="CG42" s="285" t="str">
        <f ca="true">+IF(OFFSET('Water Data'!$H$29,0,10*ROW('Water Data'!H36))="","",OFFSET('Water Data'!$H$29,0,10*ROW('Water Data'!H36)))</f>
        <v/>
      </c>
      <c r="CH42" s="285" t="str">
        <f ca="true">+IF(OFFSET('Water Data'!$I$27,0,10*ROW('Water Data'!I36))="","",OFFSET('Water Data'!$I$27,0,10*ROW('Water Data'!I36)))</f>
        <v/>
      </c>
      <c r="CI42" s="285" t="str">
        <f ca="true">+IF(OFFSET('Water Data'!$I$28,0,10*ROW('Water Data'!I36))="","",OFFSET('Water Data'!$I$28,0,10*ROW('Water Data'!I36)))</f>
        <v/>
      </c>
      <c r="CJ42" s="285" t="str">
        <f ca="true">+IF(OFFSET('Water Data'!$I$29,0,10*ROW('Water Data'!I36))="","",OFFSET('Water Data'!$I$29,0,10*ROW('Water Data'!I36)))</f>
        <v/>
      </c>
      <c r="CK42" s="285" t="str">
        <f ca="true">+IF(OFFSET('Sanitation Data'!$D$28,0,10*ROW('Sanitation Data'!D36))="","",OFFSET('Sanitation Data'!$D$28,0,10*ROW('Sanitation Data'!D36)))</f>
        <v/>
      </c>
      <c r="CL42" s="285" t="str">
        <f ca="true">+IF(OFFSET('Sanitation Data'!$D$29,0,10*ROW('Sanitation Data'!D36))="","",OFFSET('Sanitation Data'!$D$29,0,10*ROW('Sanitation Data'!D36)))</f>
        <v/>
      </c>
      <c r="CM42" s="285" t="str">
        <f ca="true">+IF(OFFSET('Sanitation Data'!$D$30,0,10*ROW('Sanitation Data'!D36))="","",OFFSET('Sanitation Data'!$D$30,0,10*ROW('Sanitation Data'!D36)))</f>
        <v/>
      </c>
      <c r="CN42" s="285" t="str">
        <f ca="true">+IF(OFFSET('Sanitation Data'!$D$31,0,10*ROW('Sanitation Data'!D36))="","",OFFSET('Sanitation Data'!$D$31,0,10*ROW('Sanitation Data'!D36)))</f>
        <v/>
      </c>
      <c r="CO42" s="285" t="str">
        <f ca="true">+IF(OFFSET('Sanitation Data'!$D$32,0,10*ROW('Sanitation Data'!D36))="","",OFFSET('Sanitation Data'!$D$32,0,10*ROW('Sanitation Data'!D36)))</f>
        <v/>
      </c>
      <c r="CP42" s="285" t="str">
        <f ca="true">+IF(OFFSET('Sanitation Data'!$E$28,0,10*ROW('Sanitation Data'!E36))="","",OFFSET('Sanitation Data'!$E$28,0,10*ROW('Sanitation Data'!E36)))</f>
        <v/>
      </c>
      <c r="CQ42" s="285" t="str">
        <f ca="true">+IF(OFFSET('Sanitation Data'!$E$29,0,10*ROW('Sanitation Data'!E36))="","",OFFSET('Sanitation Data'!$E$29,0,10*ROW('Sanitation Data'!E36)))</f>
        <v/>
      </c>
      <c r="CR42" s="285" t="str">
        <f ca="true">+IF(OFFSET('Sanitation Data'!$E$30,0,10*ROW('Sanitation Data'!E36))="","",OFFSET('Sanitation Data'!$E$30,0,10*ROW('Sanitation Data'!E36)))</f>
        <v/>
      </c>
      <c r="CS42" s="285" t="str">
        <f ca="true">+IF(OFFSET('Sanitation Data'!$E$31,0,10*ROW('Sanitation Data'!E36))="","",OFFSET('Sanitation Data'!$E$31,0,10*ROW('Sanitation Data'!E36)))</f>
        <v/>
      </c>
      <c r="CT42" s="285" t="str">
        <f ca="true">+IF(OFFSET('Sanitation Data'!$E$32,0,10*ROW('Sanitation Data'!E36))="","",OFFSET('Sanitation Data'!$E$32,0,10*ROW('Sanitation Data'!E36)))</f>
        <v/>
      </c>
      <c r="CU42" s="285" t="str">
        <f ca="true">+IF(OFFSET('Sanitation Data'!$F$28,0,10*ROW('Sanitation Data'!F36))="","",OFFSET('Sanitation Data'!$F$28,0,10*ROW('Sanitation Data'!F36)))</f>
        <v/>
      </c>
      <c r="CV42" s="285" t="str">
        <f ca="true">+IF(OFFSET('Sanitation Data'!$F$29,0,10*ROW('Sanitation Data'!F36))="","",OFFSET('Sanitation Data'!$F$29,0,10*ROW('Sanitation Data'!F36)))</f>
        <v/>
      </c>
      <c r="CW42" s="285" t="str">
        <f ca="true">+IF(OFFSET('Sanitation Data'!$F$30,0,10*ROW('Sanitation Data'!F36))="","",OFFSET('Sanitation Data'!$F$30,0,10*ROW('Sanitation Data'!F36)))</f>
        <v/>
      </c>
      <c r="CX42" s="285" t="str">
        <f ca="true">+IF(OFFSET('Sanitation Data'!$F$31,0,10*ROW('Sanitation Data'!F36))="","",OFFSET('Sanitation Data'!$F$31,0,10*ROW('Sanitation Data'!F36)))</f>
        <v/>
      </c>
      <c r="CY42" s="285" t="str">
        <f ca="true">+IF(OFFSET('Sanitation Data'!$F$32,0,10*ROW('Sanitation Data'!F36))="","",OFFSET('Sanitation Data'!$F$32,0,10*ROW('Sanitation Data'!F36)))</f>
        <v/>
      </c>
      <c r="CZ42" s="285" t="str">
        <f ca="true">+IF(OFFSET('Sanitation Data'!$G$28,0,10*ROW('Sanitation Data'!G36))="","",OFFSET('Sanitation Data'!$G$28,0,10*ROW('Sanitation Data'!G36)))</f>
        <v/>
      </c>
      <c r="DA42" s="285" t="str">
        <f ca="true">+IF(OFFSET('Sanitation Data'!$G$29,0,10*ROW('Sanitation Data'!G36))="","",OFFSET('Sanitation Data'!$G$29,0,10*ROW('Sanitation Data'!G36)))</f>
        <v/>
      </c>
      <c r="DB42" s="285" t="str">
        <f ca="true">+IF(OFFSET('Sanitation Data'!$G$30,0,10*ROW('Sanitation Data'!G36))="","",OFFSET('Sanitation Data'!$G$30,0,10*ROW('Sanitation Data'!G36)))</f>
        <v/>
      </c>
      <c r="DC42" s="285" t="str">
        <f ca="true">+IF(OFFSET('Sanitation Data'!$G$31,0,10*ROW('Sanitation Data'!G36))="","",OFFSET('Sanitation Data'!$G$31,0,10*ROW('Sanitation Data'!G36)))</f>
        <v/>
      </c>
      <c r="DD42" s="285" t="str">
        <f ca="true">+IF(OFFSET('Sanitation Data'!$G$32,0,10*ROW('Sanitation Data'!G36))="","",OFFSET('Sanitation Data'!$G$32,0,10*ROW('Sanitation Data'!G36)))</f>
        <v/>
      </c>
      <c r="DE42" s="285" t="str">
        <f ca="true">+IF(OFFSET('Sanitation Data'!$H$28,0,10*ROW('Sanitation Data'!H36))="","",OFFSET('Sanitation Data'!$H$28,0,10*ROW('Sanitation Data'!H36)))</f>
        <v/>
      </c>
      <c r="DF42" s="285" t="str">
        <f ca="true">+IF(OFFSET('Sanitation Data'!$H$29,0,10*ROW('Sanitation Data'!H36))="","",OFFSET('Sanitation Data'!$H$29,0,10*ROW('Sanitation Data'!H36)))</f>
        <v/>
      </c>
      <c r="DG42" s="285" t="str">
        <f ca="true">+IF(OFFSET('Sanitation Data'!$H$30,0,10*ROW('Sanitation Data'!H36))="","",OFFSET('Sanitation Data'!$H$30,0,10*ROW('Sanitation Data'!H36)))</f>
        <v/>
      </c>
      <c r="DH42" s="285" t="str">
        <f ca="true">+IF(OFFSET('Sanitation Data'!$H$31,0,10*ROW('Sanitation Data'!H36))="","",OFFSET('Sanitation Data'!$H$31,0,10*ROW('Sanitation Data'!H36)))</f>
        <v/>
      </c>
      <c r="DI42" s="285" t="str">
        <f ca="true">+IF(OFFSET('Sanitation Data'!$H$32,0,10*ROW('Sanitation Data'!H36))="","",OFFSET('Sanitation Data'!$H$32,0,10*ROW('Sanitation Data'!H36)))</f>
        <v/>
      </c>
      <c r="DJ42" s="285" t="str">
        <f ca="true">+IF(OFFSET('Sanitation Data'!$I$28,0,10*ROW('Sanitation Data'!I36))="","",OFFSET('Sanitation Data'!$I$28,0,10*ROW('Sanitation Data'!I36)))</f>
        <v/>
      </c>
      <c r="DK42" s="285" t="str">
        <f ca="true">+IF(OFFSET('Sanitation Data'!$I$29,0,10*ROW('Sanitation Data'!I36))="","",OFFSET('Sanitation Data'!$I$29,0,10*ROW('Sanitation Data'!I36)))</f>
        <v/>
      </c>
      <c r="DL42" s="285" t="str">
        <f ca="true">+IF(OFFSET('Sanitation Data'!$I$30,0,10*ROW('Sanitation Data'!I36))="","",OFFSET('Sanitation Data'!$I$30,0,10*ROW('Sanitation Data'!I36)))</f>
        <v/>
      </c>
      <c r="DM42" s="285" t="str">
        <f ca="true">+IF(OFFSET('Sanitation Data'!$I$31,0,10*ROW('Sanitation Data'!I36))="","",OFFSET('Sanitation Data'!$I$31,0,10*ROW('Sanitation Data'!I36)))</f>
        <v/>
      </c>
      <c r="DN42" s="285" t="str">
        <f ca="true">+IF(OFFSET('Sanitation Data'!$I$32,0,10*ROW('Sanitation Data'!I36))="","",OFFSET('Sanitation Data'!$I$32,0,10*ROW('Sanitation Data'!I36)))</f>
        <v/>
      </c>
      <c r="DO42" s="285" t="str">
        <f ca="true">+IF(OFFSET('Hygiene Data'!$D$11,0,10*ROW('Hygiene Data'!D36))="","",OFFSET('Hygiene Data'!$D$11,0,10*ROW('Hygiene Data'!D36)))</f>
        <v/>
      </c>
      <c r="DP42" s="285" t="str">
        <f ca="true">+IF(OFFSET('Hygiene Data'!$D$12,0,10*ROW('Hygiene Data'!D36))="","",OFFSET('Hygiene Data'!$D$12,0,10*ROW('Hygiene Data'!D36)))</f>
        <v/>
      </c>
      <c r="DQ42" s="285" t="str">
        <f ca="true">+IF(OFFSET('Hygiene Data'!$D$13,0,10*ROW('Hygiene Data'!D36))="","",OFFSET('Hygiene Data'!$D$13,0,10*ROW('Hygiene Data'!D36)))</f>
        <v/>
      </c>
      <c r="DR42" s="285" t="str">
        <f ca="true">+IF(OFFSET('Hygiene Data'!$E$11,0,10*ROW('Hygiene Data'!E36))="","",OFFSET('Hygiene Data'!$E$11,0,10*ROW('Hygiene Data'!E36)))</f>
        <v/>
      </c>
      <c r="DS42" s="285" t="str">
        <f ca="true">+IF(OFFSET('Hygiene Data'!$E$12,0,10*ROW('Hygiene Data'!E36))="","",OFFSET('Hygiene Data'!$E$12,0,10*ROW('Hygiene Data'!E36)))</f>
        <v/>
      </c>
      <c r="DT42" s="285" t="str">
        <f ca="true">+IF(OFFSET('Hygiene Data'!$E$13,0,10*ROW('Hygiene Data'!E36))="","",OFFSET('Hygiene Data'!$E$13,0,10*ROW('Hygiene Data'!E36)))</f>
        <v/>
      </c>
      <c r="DU42" s="285" t="str">
        <f ca="true">+IF(OFFSET('Hygiene Data'!$F$11,0,10*ROW('Hygiene Data'!F36))="","",OFFSET('Hygiene Data'!$F$11,0,10*ROW('Hygiene Data'!F36)))</f>
        <v/>
      </c>
      <c r="DV42" s="285" t="str">
        <f ca="true">+IF(OFFSET('Hygiene Data'!$F$12,0,10*ROW('Hygiene Data'!F36))="","",OFFSET('Hygiene Data'!$F$12,0,10*ROW('Hygiene Data'!F36)))</f>
        <v/>
      </c>
      <c r="DW42" s="285" t="str">
        <f ca="true">+IF(OFFSET('Hygiene Data'!$F$13,0,10*ROW('Hygiene Data'!F36))="","",OFFSET('Hygiene Data'!$F$13,0,10*ROW('Hygiene Data'!F36)))</f>
        <v/>
      </c>
      <c r="DX42" s="285" t="str">
        <f ca="true">+IF(OFFSET('Hygiene Data'!$G$11,0,10*ROW('Hygiene Data'!G36))="","",OFFSET('Hygiene Data'!$G$11,0,10*ROW('Hygiene Data'!G36)))</f>
        <v/>
      </c>
      <c r="DY42" s="285" t="str">
        <f ca="true">+IF(OFFSET('Hygiene Data'!$G$12,0,10*ROW('Hygiene Data'!G36))="","",OFFSET('Hygiene Data'!$G$12,0,10*ROW('Hygiene Data'!G36)))</f>
        <v/>
      </c>
      <c r="DZ42" s="285" t="str">
        <f ca="true">+IF(OFFSET('Hygiene Data'!$G$13,0,10*ROW('Hygiene Data'!G36))="","",OFFSET('Hygiene Data'!$G$13,0,10*ROW('Hygiene Data'!G36)))</f>
        <v/>
      </c>
      <c r="EA42" s="285" t="str">
        <f ca="true">+IF(OFFSET('Hygiene Data'!$H$11,0,10*ROW('Hygiene Data'!H36))="","",OFFSET('Hygiene Data'!$H$11,0,10*ROW('Hygiene Data'!H36)))</f>
        <v/>
      </c>
      <c r="EB42" s="285" t="str">
        <f ca="true">+IF(OFFSET('Hygiene Data'!$H$12,0,10*ROW('Hygiene Data'!H36))="","",OFFSET('Hygiene Data'!$H$12,0,10*ROW('Hygiene Data'!H36)))</f>
        <v/>
      </c>
      <c r="EC42" s="285" t="str">
        <f ca="true">+IF(OFFSET('Hygiene Data'!$H$13,0,10*ROW('Hygiene Data'!H36))="","",OFFSET('Hygiene Data'!$H$13,0,10*ROW('Hygiene Data'!H36)))</f>
        <v/>
      </c>
      <c r="ED42" s="285" t="str">
        <f ca="true">+IF(OFFSET('Hygiene Data'!$I$11,0,10*ROW('Hygiene Data'!I36))="","",OFFSET('Hygiene Data'!$I$11,0,10*ROW('Hygiene Data'!I36)))</f>
        <v/>
      </c>
      <c r="EE42" s="285" t="str">
        <f ca="true">+IF(OFFSET('Hygiene Data'!$I$12,0,10*ROW('Hygiene Data'!I36))="","",OFFSET('Hygiene Data'!$I$12,0,10*ROW('Hygiene Data'!I36)))</f>
        <v/>
      </c>
      <c r="EF42" s="285"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1"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5"/>
      <c r="BS43" s="285" t="str">
        <f ca="true">+IF(OFFSET('Water Data'!$D$27,0,10*ROW('Water Data'!D37))="","",OFFSET('Water Data'!$D$27,0,10*ROW('Water Data'!D37)))</f>
        <v/>
      </c>
      <c r="BT43" s="285" t="str">
        <f ca="true">+IF(OFFSET('Water Data'!$D$28,0,10*ROW('Water Data'!D37))="","",OFFSET('Water Data'!$D$28,0,10*ROW('Water Data'!D37)))</f>
        <v/>
      </c>
      <c r="BU43" s="285" t="str">
        <f ca="true">+IF(OFFSET('Water Data'!$D$29,0,10*ROW('Water Data'!D37))="","",OFFSET('Water Data'!$D$29,0,10*ROW('Water Data'!D37)))</f>
        <v/>
      </c>
      <c r="BV43" s="285" t="str">
        <f ca="true">+IF(OFFSET('Water Data'!$E$27,0,10*ROW('Water Data'!E37))="","",OFFSET('Water Data'!$E$27,0,10*ROW('Water Data'!E37)))</f>
        <v/>
      </c>
      <c r="BW43" s="285" t="str">
        <f ca="true">+IF(OFFSET('Water Data'!$E$28,0,10*ROW('Water Data'!E37))="","",OFFSET('Water Data'!$E$28,0,10*ROW('Water Data'!E37)))</f>
        <v/>
      </c>
      <c r="BX43" s="285" t="str">
        <f ca="true">+IF(OFFSET('Water Data'!$E$29,0,10*ROW('Water Data'!E37))="","",OFFSET('Water Data'!$E$29,0,10*ROW('Water Data'!E37)))</f>
        <v/>
      </c>
      <c r="BY43" s="285" t="str">
        <f ca="true">+IF(OFFSET('Water Data'!$F$27,0,10*ROW('Water Data'!F37))="","",OFFSET('Water Data'!$F$27,0,10*ROW('Water Data'!F37)))</f>
        <v/>
      </c>
      <c r="BZ43" s="285" t="str">
        <f ca="true">+IF(OFFSET('Water Data'!$F$28,0,10*ROW('Water Data'!F37))="","",OFFSET('Water Data'!$F$28,0,10*ROW('Water Data'!F37)))</f>
        <v/>
      </c>
      <c r="CA43" s="285" t="str">
        <f ca="true">+IF(OFFSET('Water Data'!$F$29,0,10*ROW('Water Data'!F37))="","",OFFSET('Water Data'!$F$29,0,10*ROW('Water Data'!F37)))</f>
        <v/>
      </c>
      <c r="CB43" s="285" t="str">
        <f ca="true">+IF(OFFSET('Water Data'!$G$27,0,10*ROW('Water Data'!G37))="","",OFFSET('Water Data'!$G$27,0,10*ROW('Water Data'!G37)))</f>
        <v/>
      </c>
      <c r="CC43" s="285" t="str">
        <f ca="true">+IF(OFFSET('Water Data'!$G$28,0,10*ROW('Water Data'!G37))="","",OFFSET('Water Data'!$G$28,0,10*ROW('Water Data'!G37)))</f>
        <v/>
      </c>
      <c r="CD43" s="285" t="str">
        <f ca="true">+IF(OFFSET('Water Data'!$G$29,0,10*ROW('Water Data'!G37))="","",OFFSET('Water Data'!$G$29,0,10*ROW('Water Data'!G37)))</f>
        <v/>
      </c>
      <c r="CE43" s="285" t="str">
        <f ca="true">+IF(OFFSET('Water Data'!$H$27,0,10*ROW('Water Data'!H37))="","",OFFSET('Water Data'!$H$27,0,10*ROW('Water Data'!H37)))</f>
        <v/>
      </c>
      <c r="CF43" s="285" t="str">
        <f ca="true">+IF(OFFSET('Water Data'!$H$28,0,10*ROW('Water Data'!H37))="","",OFFSET('Water Data'!$H$28,0,10*ROW('Water Data'!H37)))</f>
        <v/>
      </c>
      <c r="CG43" s="285" t="str">
        <f ca="true">+IF(OFFSET('Water Data'!$H$29,0,10*ROW('Water Data'!H37))="","",OFFSET('Water Data'!$H$29,0,10*ROW('Water Data'!H37)))</f>
        <v/>
      </c>
      <c r="CH43" s="285" t="str">
        <f ca="true">+IF(OFFSET('Water Data'!$I$27,0,10*ROW('Water Data'!I37))="","",OFFSET('Water Data'!$I$27,0,10*ROW('Water Data'!I37)))</f>
        <v/>
      </c>
      <c r="CI43" s="285" t="str">
        <f ca="true">+IF(OFFSET('Water Data'!$I$28,0,10*ROW('Water Data'!I37))="","",OFFSET('Water Data'!$I$28,0,10*ROW('Water Data'!I37)))</f>
        <v/>
      </c>
      <c r="CJ43" s="285" t="str">
        <f ca="true">+IF(OFFSET('Water Data'!$I$29,0,10*ROW('Water Data'!I37))="","",OFFSET('Water Data'!$I$29,0,10*ROW('Water Data'!I37)))</f>
        <v/>
      </c>
      <c r="CK43" s="285" t="str">
        <f ca="true">+IF(OFFSET('Sanitation Data'!$D$28,0,10*ROW('Sanitation Data'!D37))="","",OFFSET('Sanitation Data'!$D$28,0,10*ROW('Sanitation Data'!D37)))</f>
        <v/>
      </c>
      <c r="CL43" s="285" t="str">
        <f ca="true">+IF(OFFSET('Sanitation Data'!$D$29,0,10*ROW('Sanitation Data'!D37))="","",OFFSET('Sanitation Data'!$D$29,0,10*ROW('Sanitation Data'!D37)))</f>
        <v/>
      </c>
      <c r="CM43" s="285" t="str">
        <f ca="true">+IF(OFFSET('Sanitation Data'!$D$30,0,10*ROW('Sanitation Data'!D37))="","",OFFSET('Sanitation Data'!$D$30,0,10*ROW('Sanitation Data'!D37)))</f>
        <v/>
      </c>
      <c r="CN43" s="285" t="str">
        <f ca="true">+IF(OFFSET('Sanitation Data'!$D$31,0,10*ROW('Sanitation Data'!D37))="","",OFFSET('Sanitation Data'!$D$31,0,10*ROW('Sanitation Data'!D37)))</f>
        <v/>
      </c>
      <c r="CO43" s="285" t="str">
        <f ca="true">+IF(OFFSET('Sanitation Data'!$D$32,0,10*ROW('Sanitation Data'!D37))="","",OFFSET('Sanitation Data'!$D$32,0,10*ROW('Sanitation Data'!D37)))</f>
        <v/>
      </c>
      <c r="CP43" s="285" t="str">
        <f ca="true">+IF(OFFSET('Sanitation Data'!$E$28,0,10*ROW('Sanitation Data'!E37))="","",OFFSET('Sanitation Data'!$E$28,0,10*ROW('Sanitation Data'!E37)))</f>
        <v/>
      </c>
      <c r="CQ43" s="285" t="str">
        <f ca="true">+IF(OFFSET('Sanitation Data'!$E$29,0,10*ROW('Sanitation Data'!E37))="","",OFFSET('Sanitation Data'!$E$29,0,10*ROW('Sanitation Data'!E37)))</f>
        <v/>
      </c>
      <c r="CR43" s="285" t="str">
        <f ca="true">+IF(OFFSET('Sanitation Data'!$E$30,0,10*ROW('Sanitation Data'!E37))="","",OFFSET('Sanitation Data'!$E$30,0,10*ROW('Sanitation Data'!E37)))</f>
        <v/>
      </c>
      <c r="CS43" s="285" t="str">
        <f ca="true">+IF(OFFSET('Sanitation Data'!$E$31,0,10*ROW('Sanitation Data'!E37))="","",OFFSET('Sanitation Data'!$E$31,0,10*ROW('Sanitation Data'!E37)))</f>
        <v/>
      </c>
      <c r="CT43" s="285" t="str">
        <f ca="true">+IF(OFFSET('Sanitation Data'!$E$32,0,10*ROW('Sanitation Data'!E37))="","",OFFSET('Sanitation Data'!$E$32,0,10*ROW('Sanitation Data'!E37)))</f>
        <v/>
      </c>
      <c r="CU43" s="285" t="str">
        <f ca="true">+IF(OFFSET('Sanitation Data'!$F$28,0,10*ROW('Sanitation Data'!F37))="","",OFFSET('Sanitation Data'!$F$28,0,10*ROW('Sanitation Data'!F37)))</f>
        <v/>
      </c>
      <c r="CV43" s="285" t="str">
        <f ca="true">+IF(OFFSET('Sanitation Data'!$F$29,0,10*ROW('Sanitation Data'!F37))="","",OFFSET('Sanitation Data'!$F$29,0,10*ROW('Sanitation Data'!F37)))</f>
        <v/>
      </c>
      <c r="CW43" s="285" t="str">
        <f ca="true">+IF(OFFSET('Sanitation Data'!$F$30,0,10*ROW('Sanitation Data'!F37))="","",OFFSET('Sanitation Data'!$F$30,0,10*ROW('Sanitation Data'!F37)))</f>
        <v/>
      </c>
      <c r="CX43" s="285" t="str">
        <f ca="true">+IF(OFFSET('Sanitation Data'!$F$31,0,10*ROW('Sanitation Data'!F37))="","",OFFSET('Sanitation Data'!$F$31,0,10*ROW('Sanitation Data'!F37)))</f>
        <v/>
      </c>
      <c r="CY43" s="285" t="str">
        <f ca="true">+IF(OFFSET('Sanitation Data'!$F$32,0,10*ROW('Sanitation Data'!F37))="","",OFFSET('Sanitation Data'!$F$32,0,10*ROW('Sanitation Data'!F37)))</f>
        <v/>
      </c>
      <c r="CZ43" s="285" t="str">
        <f ca="true">+IF(OFFSET('Sanitation Data'!$G$28,0,10*ROW('Sanitation Data'!G37))="","",OFFSET('Sanitation Data'!$G$28,0,10*ROW('Sanitation Data'!G37)))</f>
        <v/>
      </c>
      <c r="DA43" s="285" t="str">
        <f ca="true">+IF(OFFSET('Sanitation Data'!$G$29,0,10*ROW('Sanitation Data'!G37))="","",OFFSET('Sanitation Data'!$G$29,0,10*ROW('Sanitation Data'!G37)))</f>
        <v/>
      </c>
      <c r="DB43" s="285" t="str">
        <f ca="true">+IF(OFFSET('Sanitation Data'!$G$30,0,10*ROW('Sanitation Data'!G37))="","",OFFSET('Sanitation Data'!$G$30,0,10*ROW('Sanitation Data'!G37)))</f>
        <v/>
      </c>
      <c r="DC43" s="285" t="str">
        <f ca="true">+IF(OFFSET('Sanitation Data'!$G$31,0,10*ROW('Sanitation Data'!G37))="","",OFFSET('Sanitation Data'!$G$31,0,10*ROW('Sanitation Data'!G37)))</f>
        <v/>
      </c>
      <c r="DD43" s="285" t="str">
        <f ca="true">+IF(OFFSET('Sanitation Data'!$G$32,0,10*ROW('Sanitation Data'!G37))="","",OFFSET('Sanitation Data'!$G$32,0,10*ROW('Sanitation Data'!G37)))</f>
        <v/>
      </c>
      <c r="DE43" s="285" t="str">
        <f ca="true">+IF(OFFSET('Sanitation Data'!$H$28,0,10*ROW('Sanitation Data'!H37))="","",OFFSET('Sanitation Data'!$H$28,0,10*ROW('Sanitation Data'!H37)))</f>
        <v/>
      </c>
      <c r="DF43" s="285" t="str">
        <f ca="true">+IF(OFFSET('Sanitation Data'!$H$29,0,10*ROW('Sanitation Data'!H37))="","",OFFSET('Sanitation Data'!$H$29,0,10*ROW('Sanitation Data'!H37)))</f>
        <v/>
      </c>
      <c r="DG43" s="285" t="str">
        <f ca="true">+IF(OFFSET('Sanitation Data'!$H$30,0,10*ROW('Sanitation Data'!H37))="","",OFFSET('Sanitation Data'!$H$30,0,10*ROW('Sanitation Data'!H37)))</f>
        <v/>
      </c>
      <c r="DH43" s="285" t="str">
        <f ca="true">+IF(OFFSET('Sanitation Data'!$H$31,0,10*ROW('Sanitation Data'!H37))="","",OFFSET('Sanitation Data'!$H$31,0,10*ROW('Sanitation Data'!H37)))</f>
        <v/>
      </c>
      <c r="DI43" s="285" t="str">
        <f ca="true">+IF(OFFSET('Sanitation Data'!$H$32,0,10*ROW('Sanitation Data'!H37))="","",OFFSET('Sanitation Data'!$H$32,0,10*ROW('Sanitation Data'!H37)))</f>
        <v/>
      </c>
      <c r="DJ43" s="285" t="str">
        <f ca="true">+IF(OFFSET('Sanitation Data'!$I$28,0,10*ROW('Sanitation Data'!I37))="","",OFFSET('Sanitation Data'!$I$28,0,10*ROW('Sanitation Data'!I37)))</f>
        <v/>
      </c>
      <c r="DK43" s="285" t="str">
        <f ca="true">+IF(OFFSET('Sanitation Data'!$I$29,0,10*ROW('Sanitation Data'!I37))="","",OFFSET('Sanitation Data'!$I$29,0,10*ROW('Sanitation Data'!I37)))</f>
        <v/>
      </c>
      <c r="DL43" s="285" t="str">
        <f ca="true">+IF(OFFSET('Sanitation Data'!$I$30,0,10*ROW('Sanitation Data'!I37))="","",OFFSET('Sanitation Data'!$I$30,0,10*ROW('Sanitation Data'!I37)))</f>
        <v/>
      </c>
      <c r="DM43" s="285" t="str">
        <f ca="true">+IF(OFFSET('Sanitation Data'!$I$31,0,10*ROW('Sanitation Data'!I37))="","",OFFSET('Sanitation Data'!$I$31,0,10*ROW('Sanitation Data'!I37)))</f>
        <v/>
      </c>
      <c r="DN43" s="285" t="str">
        <f ca="true">+IF(OFFSET('Sanitation Data'!$I$32,0,10*ROW('Sanitation Data'!I37))="","",OFFSET('Sanitation Data'!$I$32,0,10*ROW('Sanitation Data'!I37)))</f>
        <v/>
      </c>
      <c r="DO43" s="285" t="str">
        <f ca="true">+IF(OFFSET('Hygiene Data'!$D$11,0,10*ROW('Hygiene Data'!D37))="","",OFFSET('Hygiene Data'!$D$11,0,10*ROW('Hygiene Data'!D37)))</f>
        <v/>
      </c>
      <c r="DP43" s="285" t="str">
        <f ca="true">+IF(OFFSET('Hygiene Data'!$D$12,0,10*ROW('Hygiene Data'!D37))="","",OFFSET('Hygiene Data'!$D$12,0,10*ROW('Hygiene Data'!D37)))</f>
        <v/>
      </c>
      <c r="DQ43" s="285" t="str">
        <f ca="true">+IF(OFFSET('Hygiene Data'!$D$13,0,10*ROW('Hygiene Data'!D37))="","",OFFSET('Hygiene Data'!$D$13,0,10*ROW('Hygiene Data'!D37)))</f>
        <v/>
      </c>
      <c r="DR43" s="285" t="str">
        <f ca="true">+IF(OFFSET('Hygiene Data'!$E$11,0,10*ROW('Hygiene Data'!E37))="","",OFFSET('Hygiene Data'!$E$11,0,10*ROW('Hygiene Data'!E37)))</f>
        <v/>
      </c>
      <c r="DS43" s="285" t="str">
        <f ca="true">+IF(OFFSET('Hygiene Data'!$E$12,0,10*ROW('Hygiene Data'!E37))="","",OFFSET('Hygiene Data'!$E$12,0,10*ROW('Hygiene Data'!E37)))</f>
        <v/>
      </c>
      <c r="DT43" s="285" t="str">
        <f ca="true">+IF(OFFSET('Hygiene Data'!$E$13,0,10*ROW('Hygiene Data'!E37))="","",OFFSET('Hygiene Data'!$E$13,0,10*ROW('Hygiene Data'!E37)))</f>
        <v/>
      </c>
      <c r="DU43" s="285" t="str">
        <f ca="true">+IF(OFFSET('Hygiene Data'!$F$11,0,10*ROW('Hygiene Data'!F37))="","",OFFSET('Hygiene Data'!$F$11,0,10*ROW('Hygiene Data'!F37)))</f>
        <v/>
      </c>
      <c r="DV43" s="285" t="str">
        <f ca="true">+IF(OFFSET('Hygiene Data'!$F$12,0,10*ROW('Hygiene Data'!F37))="","",OFFSET('Hygiene Data'!$F$12,0,10*ROW('Hygiene Data'!F37)))</f>
        <v/>
      </c>
      <c r="DW43" s="285" t="str">
        <f ca="true">+IF(OFFSET('Hygiene Data'!$F$13,0,10*ROW('Hygiene Data'!F37))="","",OFFSET('Hygiene Data'!$F$13,0,10*ROW('Hygiene Data'!F37)))</f>
        <v/>
      </c>
      <c r="DX43" s="285" t="str">
        <f ca="true">+IF(OFFSET('Hygiene Data'!$G$11,0,10*ROW('Hygiene Data'!G37))="","",OFFSET('Hygiene Data'!$G$11,0,10*ROW('Hygiene Data'!G37)))</f>
        <v/>
      </c>
      <c r="DY43" s="285" t="str">
        <f ca="true">+IF(OFFSET('Hygiene Data'!$G$12,0,10*ROW('Hygiene Data'!G37))="","",OFFSET('Hygiene Data'!$G$12,0,10*ROW('Hygiene Data'!G37)))</f>
        <v/>
      </c>
      <c r="DZ43" s="285" t="str">
        <f ca="true">+IF(OFFSET('Hygiene Data'!$G$13,0,10*ROW('Hygiene Data'!G37))="","",OFFSET('Hygiene Data'!$G$13,0,10*ROW('Hygiene Data'!G37)))</f>
        <v/>
      </c>
      <c r="EA43" s="285" t="str">
        <f ca="true">+IF(OFFSET('Hygiene Data'!$H$11,0,10*ROW('Hygiene Data'!H37))="","",OFFSET('Hygiene Data'!$H$11,0,10*ROW('Hygiene Data'!H37)))</f>
        <v/>
      </c>
      <c r="EB43" s="285" t="str">
        <f ca="true">+IF(OFFSET('Hygiene Data'!$H$12,0,10*ROW('Hygiene Data'!H37))="","",OFFSET('Hygiene Data'!$H$12,0,10*ROW('Hygiene Data'!H37)))</f>
        <v/>
      </c>
      <c r="EC43" s="285" t="str">
        <f ca="true">+IF(OFFSET('Hygiene Data'!$H$13,0,10*ROW('Hygiene Data'!H37))="","",OFFSET('Hygiene Data'!$H$13,0,10*ROW('Hygiene Data'!H37)))</f>
        <v/>
      </c>
      <c r="ED43" s="285" t="str">
        <f ca="true">+IF(OFFSET('Hygiene Data'!$I$11,0,10*ROW('Hygiene Data'!I37))="","",OFFSET('Hygiene Data'!$I$11,0,10*ROW('Hygiene Data'!I37)))</f>
        <v/>
      </c>
      <c r="EE43" s="285" t="str">
        <f ca="true">+IF(OFFSET('Hygiene Data'!$I$12,0,10*ROW('Hygiene Data'!I37))="","",OFFSET('Hygiene Data'!$I$12,0,10*ROW('Hygiene Data'!I37)))</f>
        <v/>
      </c>
      <c r="EF43" s="285"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1"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5"/>
      <c r="BS44" s="285" t="str">
        <f ca="true">+IF(OFFSET('Water Data'!$D$27,0,10*ROW('Water Data'!D38))="","",OFFSET('Water Data'!$D$27,0,10*ROW('Water Data'!D38)))</f>
        <v/>
      </c>
      <c r="BT44" s="285" t="str">
        <f ca="true">+IF(OFFSET('Water Data'!$D$28,0,10*ROW('Water Data'!D38))="","",OFFSET('Water Data'!$D$28,0,10*ROW('Water Data'!D38)))</f>
        <v/>
      </c>
      <c r="BU44" s="285" t="str">
        <f ca="true">+IF(OFFSET('Water Data'!$D$29,0,10*ROW('Water Data'!D38))="","",OFFSET('Water Data'!$D$29,0,10*ROW('Water Data'!D38)))</f>
        <v/>
      </c>
      <c r="BV44" s="285" t="str">
        <f ca="true">+IF(OFFSET('Water Data'!$E$27,0,10*ROW('Water Data'!E38))="","",OFFSET('Water Data'!$E$27,0,10*ROW('Water Data'!E38)))</f>
        <v/>
      </c>
      <c r="BW44" s="285" t="str">
        <f ca="true">+IF(OFFSET('Water Data'!$E$28,0,10*ROW('Water Data'!E38))="","",OFFSET('Water Data'!$E$28,0,10*ROW('Water Data'!E38)))</f>
        <v/>
      </c>
      <c r="BX44" s="285" t="str">
        <f ca="true">+IF(OFFSET('Water Data'!$E$29,0,10*ROW('Water Data'!E38))="","",OFFSET('Water Data'!$E$29,0,10*ROW('Water Data'!E38)))</f>
        <v/>
      </c>
      <c r="BY44" s="285" t="str">
        <f ca="true">+IF(OFFSET('Water Data'!$F$27,0,10*ROW('Water Data'!F38))="","",OFFSET('Water Data'!$F$27,0,10*ROW('Water Data'!F38)))</f>
        <v/>
      </c>
      <c r="BZ44" s="285" t="str">
        <f ca="true">+IF(OFFSET('Water Data'!$F$28,0,10*ROW('Water Data'!F38))="","",OFFSET('Water Data'!$F$28,0,10*ROW('Water Data'!F38)))</f>
        <v/>
      </c>
      <c r="CA44" s="285" t="str">
        <f ca="true">+IF(OFFSET('Water Data'!$F$29,0,10*ROW('Water Data'!F38))="","",OFFSET('Water Data'!$F$29,0,10*ROW('Water Data'!F38)))</f>
        <v/>
      </c>
      <c r="CB44" s="285" t="str">
        <f ca="true">+IF(OFFSET('Water Data'!$G$27,0,10*ROW('Water Data'!G38))="","",OFFSET('Water Data'!$G$27,0,10*ROW('Water Data'!G38)))</f>
        <v/>
      </c>
      <c r="CC44" s="285" t="str">
        <f ca="true">+IF(OFFSET('Water Data'!$G$28,0,10*ROW('Water Data'!G38))="","",OFFSET('Water Data'!$G$28,0,10*ROW('Water Data'!G38)))</f>
        <v/>
      </c>
      <c r="CD44" s="285" t="str">
        <f ca="true">+IF(OFFSET('Water Data'!$G$29,0,10*ROW('Water Data'!G38))="","",OFFSET('Water Data'!$G$29,0,10*ROW('Water Data'!G38)))</f>
        <v/>
      </c>
      <c r="CE44" s="285" t="str">
        <f ca="true">+IF(OFFSET('Water Data'!$H$27,0,10*ROW('Water Data'!H38))="","",OFFSET('Water Data'!$H$27,0,10*ROW('Water Data'!H38)))</f>
        <v/>
      </c>
      <c r="CF44" s="285" t="str">
        <f ca="true">+IF(OFFSET('Water Data'!$H$28,0,10*ROW('Water Data'!H38))="","",OFFSET('Water Data'!$H$28,0,10*ROW('Water Data'!H38)))</f>
        <v/>
      </c>
      <c r="CG44" s="285" t="str">
        <f ca="true">+IF(OFFSET('Water Data'!$H$29,0,10*ROW('Water Data'!H38))="","",OFFSET('Water Data'!$H$29,0,10*ROW('Water Data'!H38)))</f>
        <v/>
      </c>
      <c r="CH44" s="285" t="str">
        <f ca="true">+IF(OFFSET('Water Data'!$I$27,0,10*ROW('Water Data'!I38))="","",OFFSET('Water Data'!$I$27,0,10*ROW('Water Data'!I38)))</f>
        <v/>
      </c>
      <c r="CI44" s="285" t="str">
        <f ca="true">+IF(OFFSET('Water Data'!$I$28,0,10*ROW('Water Data'!I38))="","",OFFSET('Water Data'!$I$28,0,10*ROW('Water Data'!I38)))</f>
        <v/>
      </c>
      <c r="CJ44" s="285" t="str">
        <f ca="true">+IF(OFFSET('Water Data'!$I$29,0,10*ROW('Water Data'!I38))="","",OFFSET('Water Data'!$I$29,0,10*ROW('Water Data'!I38)))</f>
        <v/>
      </c>
      <c r="CK44" s="285" t="str">
        <f ca="true">+IF(OFFSET('Sanitation Data'!$D$28,0,10*ROW('Sanitation Data'!D38))="","",OFFSET('Sanitation Data'!$D$28,0,10*ROW('Sanitation Data'!D38)))</f>
        <v/>
      </c>
      <c r="CL44" s="285" t="str">
        <f ca="true">+IF(OFFSET('Sanitation Data'!$D$29,0,10*ROW('Sanitation Data'!D38))="","",OFFSET('Sanitation Data'!$D$29,0,10*ROW('Sanitation Data'!D38)))</f>
        <v/>
      </c>
      <c r="CM44" s="285" t="str">
        <f ca="true">+IF(OFFSET('Sanitation Data'!$D$30,0,10*ROW('Sanitation Data'!D38))="","",OFFSET('Sanitation Data'!$D$30,0,10*ROW('Sanitation Data'!D38)))</f>
        <v/>
      </c>
      <c r="CN44" s="285" t="str">
        <f ca="true">+IF(OFFSET('Sanitation Data'!$D$31,0,10*ROW('Sanitation Data'!D38))="","",OFFSET('Sanitation Data'!$D$31,0,10*ROW('Sanitation Data'!D38)))</f>
        <v/>
      </c>
      <c r="CO44" s="285" t="str">
        <f ca="true">+IF(OFFSET('Sanitation Data'!$D$32,0,10*ROW('Sanitation Data'!D38))="","",OFFSET('Sanitation Data'!$D$32,0,10*ROW('Sanitation Data'!D38)))</f>
        <v/>
      </c>
      <c r="CP44" s="285" t="str">
        <f ca="true">+IF(OFFSET('Sanitation Data'!$E$28,0,10*ROW('Sanitation Data'!E38))="","",OFFSET('Sanitation Data'!$E$28,0,10*ROW('Sanitation Data'!E38)))</f>
        <v/>
      </c>
      <c r="CQ44" s="285" t="str">
        <f ca="true">+IF(OFFSET('Sanitation Data'!$E$29,0,10*ROW('Sanitation Data'!E38))="","",OFFSET('Sanitation Data'!$E$29,0,10*ROW('Sanitation Data'!E38)))</f>
        <v/>
      </c>
      <c r="CR44" s="285" t="str">
        <f ca="true">+IF(OFFSET('Sanitation Data'!$E$30,0,10*ROW('Sanitation Data'!E38))="","",OFFSET('Sanitation Data'!$E$30,0,10*ROW('Sanitation Data'!E38)))</f>
        <v/>
      </c>
      <c r="CS44" s="285" t="str">
        <f ca="true">+IF(OFFSET('Sanitation Data'!$E$31,0,10*ROW('Sanitation Data'!E38))="","",OFFSET('Sanitation Data'!$E$31,0,10*ROW('Sanitation Data'!E38)))</f>
        <v/>
      </c>
      <c r="CT44" s="285" t="str">
        <f ca="true">+IF(OFFSET('Sanitation Data'!$E$32,0,10*ROW('Sanitation Data'!E38))="","",OFFSET('Sanitation Data'!$E$32,0,10*ROW('Sanitation Data'!E38)))</f>
        <v/>
      </c>
      <c r="CU44" s="285" t="str">
        <f ca="true">+IF(OFFSET('Sanitation Data'!$F$28,0,10*ROW('Sanitation Data'!F38))="","",OFFSET('Sanitation Data'!$F$28,0,10*ROW('Sanitation Data'!F38)))</f>
        <v/>
      </c>
      <c r="CV44" s="285" t="str">
        <f ca="true">+IF(OFFSET('Sanitation Data'!$F$29,0,10*ROW('Sanitation Data'!F38))="","",OFFSET('Sanitation Data'!$F$29,0,10*ROW('Sanitation Data'!F38)))</f>
        <v/>
      </c>
      <c r="CW44" s="285" t="str">
        <f ca="true">+IF(OFFSET('Sanitation Data'!$F$30,0,10*ROW('Sanitation Data'!F38))="","",OFFSET('Sanitation Data'!$F$30,0,10*ROW('Sanitation Data'!F38)))</f>
        <v/>
      </c>
      <c r="CX44" s="285" t="str">
        <f ca="true">+IF(OFFSET('Sanitation Data'!$F$31,0,10*ROW('Sanitation Data'!F38))="","",OFFSET('Sanitation Data'!$F$31,0,10*ROW('Sanitation Data'!F38)))</f>
        <v/>
      </c>
      <c r="CY44" s="285" t="str">
        <f ca="true">+IF(OFFSET('Sanitation Data'!$F$32,0,10*ROW('Sanitation Data'!F38))="","",OFFSET('Sanitation Data'!$F$32,0,10*ROW('Sanitation Data'!F38)))</f>
        <v/>
      </c>
      <c r="CZ44" s="285" t="str">
        <f ca="true">+IF(OFFSET('Sanitation Data'!$G$28,0,10*ROW('Sanitation Data'!G38))="","",OFFSET('Sanitation Data'!$G$28,0,10*ROW('Sanitation Data'!G38)))</f>
        <v/>
      </c>
      <c r="DA44" s="285" t="str">
        <f ca="true">+IF(OFFSET('Sanitation Data'!$G$29,0,10*ROW('Sanitation Data'!G38))="","",OFFSET('Sanitation Data'!$G$29,0,10*ROW('Sanitation Data'!G38)))</f>
        <v/>
      </c>
      <c r="DB44" s="285" t="str">
        <f ca="true">+IF(OFFSET('Sanitation Data'!$G$30,0,10*ROW('Sanitation Data'!G38))="","",OFFSET('Sanitation Data'!$G$30,0,10*ROW('Sanitation Data'!G38)))</f>
        <v/>
      </c>
      <c r="DC44" s="285" t="str">
        <f ca="true">+IF(OFFSET('Sanitation Data'!$G$31,0,10*ROW('Sanitation Data'!G38))="","",OFFSET('Sanitation Data'!$G$31,0,10*ROW('Sanitation Data'!G38)))</f>
        <v/>
      </c>
      <c r="DD44" s="285" t="str">
        <f ca="true">+IF(OFFSET('Sanitation Data'!$G$32,0,10*ROW('Sanitation Data'!G38))="","",OFFSET('Sanitation Data'!$G$32,0,10*ROW('Sanitation Data'!G38)))</f>
        <v/>
      </c>
      <c r="DE44" s="285" t="str">
        <f ca="true">+IF(OFFSET('Sanitation Data'!$H$28,0,10*ROW('Sanitation Data'!H38))="","",OFFSET('Sanitation Data'!$H$28,0,10*ROW('Sanitation Data'!H38)))</f>
        <v/>
      </c>
      <c r="DF44" s="285" t="str">
        <f ca="true">+IF(OFFSET('Sanitation Data'!$H$29,0,10*ROW('Sanitation Data'!H38))="","",OFFSET('Sanitation Data'!$H$29,0,10*ROW('Sanitation Data'!H38)))</f>
        <v/>
      </c>
      <c r="DG44" s="285" t="str">
        <f ca="true">+IF(OFFSET('Sanitation Data'!$H$30,0,10*ROW('Sanitation Data'!H38))="","",OFFSET('Sanitation Data'!$H$30,0,10*ROW('Sanitation Data'!H38)))</f>
        <v/>
      </c>
      <c r="DH44" s="285" t="str">
        <f ca="true">+IF(OFFSET('Sanitation Data'!$H$31,0,10*ROW('Sanitation Data'!H38))="","",OFFSET('Sanitation Data'!$H$31,0,10*ROW('Sanitation Data'!H38)))</f>
        <v/>
      </c>
      <c r="DI44" s="285" t="str">
        <f ca="true">+IF(OFFSET('Sanitation Data'!$H$32,0,10*ROW('Sanitation Data'!H38))="","",OFFSET('Sanitation Data'!$H$32,0,10*ROW('Sanitation Data'!H38)))</f>
        <v/>
      </c>
      <c r="DJ44" s="285" t="str">
        <f ca="true">+IF(OFFSET('Sanitation Data'!$I$28,0,10*ROW('Sanitation Data'!I38))="","",OFFSET('Sanitation Data'!$I$28,0,10*ROW('Sanitation Data'!I38)))</f>
        <v/>
      </c>
      <c r="DK44" s="285" t="str">
        <f ca="true">+IF(OFFSET('Sanitation Data'!$I$29,0,10*ROW('Sanitation Data'!I38))="","",OFFSET('Sanitation Data'!$I$29,0,10*ROW('Sanitation Data'!I38)))</f>
        <v/>
      </c>
      <c r="DL44" s="285" t="str">
        <f ca="true">+IF(OFFSET('Sanitation Data'!$I$30,0,10*ROW('Sanitation Data'!I38))="","",OFFSET('Sanitation Data'!$I$30,0,10*ROW('Sanitation Data'!I38)))</f>
        <v/>
      </c>
      <c r="DM44" s="285" t="str">
        <f ca="true">+IF(OFFSET('Sanitation Data'!$I$31,0,10*ROW('Sanitation Data'!I38))="","",OFFSET('Sanitation Data'!$I$31,0,10*ROW('Sanitation Data'!I38)))</f>
        <v/>
      </c>
      <c r="DN44" s="285" t="str">
        <f ca="true">+IF(OFFSET('Sanitation Data'!$I$32,0,10*ROW('Sanitation Data'!I38))="","",OFFSET('Sanitation Data'!$I$32,0,10*ROW('Sanitation Data'!I38)))</f>
        <v/>
      </c>
      <c r="DO44" s="285" t="str">
        <f ca="true">+IF(OFFSET('Hygiene Data'!$D$11,0,10*ROW('Hygiene Data'!D38))="","",OFFSET('Hygiene Data'!$D$11,0,10*ROW('Hygiene Data'!D38)))</f>
        <v/>
      </c>
      <c r="DP44" s="285" t="str">
        <f ca="true">+IF(OFFSET('Hygiene Data'!$D$12,0,10*ROW('Hygiene Data'!D38))="","",OFFSET('Hygiene Data'!$D$12,0,10*ROW('Hygiene Data'!D38)))</f>
        <v/>
      </c>
      <c r="DQ44" s="285" t="str">
        <f ca="true">+IF(OFFSET('Hygiene Data'!$D$13,0,10*ROW('Hygiene Data'!D38))="","",OFFSET('Hygiene Data'!$D$13,0,10*ROW('Hygiene Data'!D38)))</f>
        <v/>
      </c>
      <c r="DR44" s="285" t="str">
        <f ca="true">+IF(OFFSET('Hygiene Data'!$E$11,0,10*ROW('Hygiene Data'!E38))="","",OFFSET('Hygiene Data'!$E$11,0,10*ROW('Hygiene Data'!E38)))</f>
        <v/>
      </c>
      <c r="DS44" s="285" t="str">
        <f ca="true">+IF(OFFSET('Hygiene Data'!$E$12,0,10*ROW('Hygiene Data'!E38))="","",OFFSET('Hygiene Data'!$E$12,0,10*ROW('Hygiene Data'!E38)))</f>
        <v/>
      </c>
      <c r="DT44" s="285" t="str">
        <f ca="true">+IF(OFFSET('Hygiene Data'!$E$13,0,10*ROW('Hygiene Data'!E38))="","",OFFSET('Hygiene Data'!$E$13,0,10*ROW('Hygiene Data'!E38)))</f>
        <v/>
      </c>
      <c r="DU44" s="285" t="str">
        <f ca="true">+IF(OFFSET('Hygiene Data'!$F$11,0,10*ROW('Hygiene Data'!F38))="","",OFFSET('Hygiene Data'!$F$11,0,10*ROW('Hygiene Data'!F38)))</f>
        <v/>
      </c>
      <c r="DV44" s="285" t="str">
        <f ca="true">+IF(OFFSET('Hygiene Data'!$F$12,0,10*ROW('Hygiene Data'!F38))="","",OFFSET('Hygiene Data'!$F$12,0,10*ROW('Hygiene Data'!F38)))</f>
        <v/>
      </c>
      <c r="DW44" s="285" t="str">
        <f ca="true">+IF(OFFSET('Hygiene Data'!$F$13,0,10*ROW('Hygiene Data'!F38))="","",OFFSET('Hygiene Data'!$F$13,0,10*ROW('Hygiene Data'!F38)))</f>
        <v/>
      </c>
      <c r="DX44" s="285" t="str">
        <f ca="true">+IF(OFFSET('Hygiene Data'!$G$11,0,10*ROW('Hygiene Data'!G38))="","",OFFSET('Hygiene Data'!$G$11,0,10*ROW('Hygiene Data'!G38)))</f>
        <v/>
      </c>
      <c r="DY44" s="285" t="str">
        <f ca="true">+IF(OFFSET('Hygiene Data'!$G$12,0,10*ROW('Hygiene Data'!G38))="","",OFFSET('Hygiene Data'!$G$12,0,10*ROW('Hygiene Data'!G38)))</f>
        <v/>
      </c>
      <c r="DZ44" s="285" t="str">
        <f ca="true">+IF(OFFSET('Hygiene Data'!$G$13,0,10*ROW('Hygiene Data'!G38))="","",OFFSET('Hygiene Data'!$G$13,0,10*ROW('Hygiene Data'!G38)))</f>
        <v/>
      </c>
      <c r="EA44" s="285" t="str">
        <f ca="true">+IF(OFFSET('Hygiene Data'!$H$11,0,10*ROW('Hygiene Data'!H38))="","",OFFSET('Hygiene Data'!$H$11,0,10*ROW('Hygiene Data'!H38)))</f>
        <v/>
      </c>
      <c r="EB44" s="285" t="str">
        <f ca="true">+IF(OFFSET('Hygiene Data'!$H$12,0,10*ROW('Hygiene Data'!H38))="","",OFFSET('Hygiene Data'!$H$12,0,10*ROW('Hygiene Data'!H38)))</f>
        <v/>
      </c>
      <c r="EC44" s="285" t="str">
        <f ca="true">+IF(OFFSET('Hygiene Data'!$H$13,0,10*ROW('Hygiene Data'!H38))="","",OFFSET('Hygiene Data'!$H$13,0,10*ROW('Hygiene Data'!H38)))</f>
        <v/>
      </c>
      <c r="ED44" s="285" t="str">
        <f ca="true">+IF(OFFSET('Hygiene Data'!$I$11,0,10*ROW('Hygiene Data'!I38))="","",OFFSET('Hygiene Data'!$I$11,0,10*ROW('Hygiene Data'!I38)))</f>
        <v/>
      </c>
      <c r="EE44" s="285" t="str">
        <f ca="true">+IF(OFFSET('Hygiene Data'!$I$12,0,10*ROW('Hygiene Data'!I38))="","",OFFSET('Hygiene Data'!$I$12,0,10*ROW('Hygiene Data'!I38)))</f>
        <v/>
      </c>
      <c r="EF44" s="285"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1"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5"/>
      <c r="BS45" s="285" t="str">
        <f ca="true">+IF(OFFSET('Water Data'!$D$27,0,10*ROW('Water Data'!D39))="","",OFFSET('Water Data'!$D$27,0,10*ROW('Water Data'!D39)))</f>
        <v/>
      </c>
      <c r="BT45" s="285" t="str">
        <f ca="true">+IF(OFFSET('Water Data'!$D$28,0,10*ROW('Water Data'!D39))="","",OFFSET('Water Data'!$D$28,0,10*ROW('Water Data'!D39)))</f>
        <v/>
      </c>
      <c r="BU45" s="285" t="str">
        <f ca="true">+IF(OFFSET('Water Data'!$D$29,0,10*ROW('Water Data'!D39))="","",OFFSET('Water Data'!$D$29,0,10*ROW('Water Data'!D39)))</f>
        <v/>
      </c>
      <c r="BV45" s="285" t="str">
        <f ca="true">+IF(OFFSET('Water Data'!$E$27,0,10*ROW('Water Data'!E39))="","",OFFSET('Water Data'!$E$27,0,10*ROW('Water Data'!E39)))</f>
        <v/>
      </c>
      <c r="BW45" s="285" t="str">
        <f ca="true">+IF(OFFSET('Water Data'!$E$28,0,10*ROW('Water Data'!E39))="","",OFFSET('Water Data'!$E$28,0,10*ROW('Water Data'!E39)))</f>
        <v/>
      </c>
      <c r="BX45" s="285" t="str">
        <f ca="true">+IF(OFFSET('Water Data'!$E$29,0,10*ROW('Water Data'!E39))="","",OFFSET('Water Data'!$E$29,0,10*ROW('Water Data'!E39)))</f>
        <v/>
      </c>
      <c r="BY45" s="285" t="str">
        <f ca="true">+IF(OFFSET('Water Data'!$F$27,0,10*ROW('Water Data'!F39))="","",OFFSET('Water Data'!$F$27,0,10*ROW('Water Data'!F39)))</f>
        <v/>
      </c>
      <c r="BZ45" s="285" t="str">
        <f ca="true">+IF(OFFSET('Water Data'!$F$28,0,10*ROW('Water Data'!F39))="","",OFFSET('Water Data'!$F$28,0,10*ROW('Water Data'!F39)))</f>
        <v/>
      </c>
      <c r="CA45" s="285" t="str">
        <f ca="true">+IF(OFFSET('Water Data'!$F$29,0,10*ROW('Water Data'!F39))="","",OFFSET('Water Data'!$F$29,0,10*ROW('Water Data'!F39)))</f>
        <v/>
      </c>
      <c r="CB45" s="285" t="str">
        <f ca="true">+IF(OFFSET('Water Data'!$G$27,0,10*ROW('Water Data'!G39))="","",OFFSET('Water Data'!$G$27,0,10*ROW('Water Data'!G39)))</f>
        <v/>
      </c>
      <c r="CC45" s="285" t="str">
        <f ca="true">+IF(OFFSET('Water Data'!$G$28,0,10*ROW('Water Data'!G39))="","",OFFSET('Water Data'!$G$28,0,10*ROW('Water Data'!G39)))</f>
        <v/>
      </c>
      <c r="CD45" s="285" t="str">
        <f ca="true">+IF(OFFSET('Water Data'!$G$29,0,10*ROW('Water Data'!G39))="","",OFFSET('Water Data'!$G$29,0,10*ROW('Water Data'!G39)))</f>
        <v/>
      </c>
      <c r="CE45" s="285" t="str">
        <f ca="true">+IF(OFFSET('Water Data'!$H$27,0,10*ROW('Water Data'!H39))="","",OFFSET('Water Data'!$H$27,0,10*ROW('Water Data'!H39)))</f>
        <v/>
      </c>
      <c r="CF45" s="285" t="str">
        <f ca="true">+IF(OFFSET('Water Data'!$H$28,0,10*ROW('Water Data'!H39))="","",OFFSET('Water Data'!$H$28,0,10*ROW('Water Data'!H39)))</f>
        <v/>
      </c>
      <c r="CG45" s="285" t="str">
        <f ca="true">+IF(OFFSET('Water Data'!$H$29,0,10*ROW('Water Data'!H39))="","",OFFSET('Water Data'!$H$29,0,10*ROW('Water Data'!H39)))</f>
        <v/>
      </c>
      <c r="CH45" s="285" t="str">
        <f ca="true">+IF(OFFSET('Water Data'!$I$27,0,10*ROW('Water Data'!I39))="","",OFFSET('Water Data'!$I$27,0,10*ROW('Water Data'!I39)))</f>
        <v/>
      </c>
      <c r="CI45" s="285" t="str">
        <f ca="true">+IF(OFFSET('Water Data'!$I$28,0,10*ROW('Water Data'!I39))="","",OFFSET('Water Data'!$I$28,0,10*ROW('Water Data'!I39)))</f>
        <v/>
      </c>
      <c r="CJ45" s="285" t="str">
        <f ca="true">+IF(OFFSET('Water Data'!$I$29,0,10*ROW('Water Data'!I39))="","",OFFSET('Water Data'!$I$29,0,10*ROW('Water Data'!I39)))</f>
        <v/>
      </c>
      <c r="CK45" s="285" t="str">
        <f ca="true">+IF(OFFSET('Sanitation Data'!$D$28,0,10*ROW('Sanitation Data'!D39))="","",OFFSET('Sanitation Data'!$D$28,0,10*ROW('Sanitation Data'!D39)))</f>
        <v/>
      </c>
      <c r="CL45" s="285" t="str">
        <f ca="true">+IF(OFFSET('Sanitation Data'!$D$29,0,10*ROW('Sanitation Data'!D39))="","",OFFSET('Sanitation Data'!$D$29,0,10*ROW('Sanitation Data'!D39)))</f>
        <v/>
      </c>
      <c r="CM45" s="285" t="str">
        <f ca="true">+IF(OFFSET('Sanitation Data'!$D$30,0,10*ROW('Sanitation Data'!D39))="","",OFFSET('Sanitation Data'!$D$30,0,10*ROW('Sanitation Data'!D39)))</f>
        <v/>
      </c>
      <c r="CN45" s="285" t="str">
        <f ca="true">+IF(OFFSET('Sanitation Data'!$D$31,0,10*ROW('Sanitation Data'!D39))="","",OFFSET('Sanitation Data'!$D$31,0,10*ROW('Sanitation Data'!D39)))</f>
        <v/>
      </c>
      <c r="CO45" s="285" t="str">
        <f ca="true">+IF(OFFSET('Sanitation Data'!$D$32,0,10*ROW('Sanitation Data'!D39))="","",OFFSET('Sanitation Data'!$D$32,0,10*ROW('Sanitation Data'!D39)))</f>
        <v/>
      </c>
      <c r="CP45" s="285" t="str">
        <f ca="true">+IF(OFFSET('Sanitation Data'!$E$28,0,10*ROW('Sanitation Data'!E39))="","",OFFSET('Sanitation Data'!$E$28,0,10*ROW('Sanitation Data'!E39)))</f>
        <v/>
      </c>
      <c r="CQ45" s="285" t="str">
        <f ca="true">+IF(OFFSET('Sanitation Data'!$E$29,0,10*ROW('Sanitation Data'!E39))="","",OFFSET('Sanitation Data'!$E$29,0,10*ROW('Sanitation Data'!E39)))</f>
        <v/>
      </c>
      <c r="CR45" s="285" t="str">
        <f ca="true">+IF(OFFSET('Sanitation Data'!$E$30,0,10*ROW('Sanitation Data'!E39))="","",OFFSET('Sanitation Data'!$E$30,0,10*ROW('Sanitation Data'!E39)))</f>
        <v/>
      </c>
      <c r="CS45" s="285" t="str">
        <f ca="true">+IF(OFFSET('Sanitation Data'!$E$31,0,10*ROW('Sanitation Data'!E39))="","",OFFSET('Sanitation Data'!$E$31,0,10*ROW('Sanitation Data'!E39)))</f>
        <v/>
      </c>
      <c r="CT45" s="285" t="str">
        <f ca="true">+IF(OFFSET('Sanitation Data'!$E$32,0,10*ROW('Sanitation Data'!E39))="","",OFFSET('Sanitation Data'!$E$32,0,10*ROW('Sanitation Data'!E39)))</f>
        <v/>
      </c>
      <c r="CU45" s="285" t="str">
        <f ca="true">+IF(OFFSET('Sanitation Data'!$F$28,0,10*ROW('Sanitation Data'!F39))="","",OFFSET('Sanitation Data'!$F$28,0,10*ROW('Sanitation Data'!F39)))</f>
        <v/>
      </c>
      <c r="CV45" s="285" t="str">
        <f ca="true">+IF(OFFSET('Sanitation Data'!$F$29,0,10*ROW('Sanitation Data'!F39))="","",OFFSET('Sanitation Data'!$F$29,0,10*ROW('Sanitation Data'!F39)))</f>
        <v/>
      </c>
      <c r="CW45" s="285" t="str">
        <f ca="true">+IF(OFFSET('Sanitation Data'!$F$30,0,10*ROW('Sanitation Data'!F39))="","",OFFSET('Sanitation Data'!$F$30,0,10*ROW('Sanitation Data'!F39)))</f>
        <v/>
      </c>
      <c r="CX45" s="285" t="str">
        <f ca="true">+IF(OFFSET('Sanitation Data'!$F$31,0,10*ROW('Sanitation Data'!F39))="","",OFFSET('Sanitation Data'!$F$31,0,10*ROW('Sanitation Data'!F39)))</f>
        <v/>
      </c>
      <c r="CY45" s="285" t="str">
        <f ca="true">+IF(OFFSET('Sanitation Data'!$F$32,0,10*ROW('Sanitation Data'!F39))="","",OFFSET('Sanitation Data'!$F$32,0,10*ROW('Sanitation Data'!F39)))</f>
        <v/>
      </c>
      <c r="CZ45" s="285" t="str">
        <f ca="true">+IF(OFFSET('Sanitation Data'!$G$28,0,10*ROW('Sanitation Data'!G39))="","",OFFSET('Sanitation Data'!$G$28,0,10*ROW('Sanitation Data'!G39)))</f>
        <v/>
      </c>
      <c r="DA45" s="285" t="str">
        <f ca="true">+IF(OFFSET('Sanitation Data'!$G$29,0,10*ROW('Sanitation Data'!G39))="","",OFFSET('Sanitation Data'!$G$29,0,10*ROW('Sanitation Data'!G39)))</f>
        <v/>
      </c>
      <c r="DB45" s="285" t="str">
        <f ca="true">+IF(OFFSET('Sanitation Data'!$G$30,0,10*ROW('Sanitation Data'!G39))="","",OFFSET('Sanitation Data'!$G$30,0,10*ROW('Sanitation Data'!G39)))</f>
        <v/>
      </c>
      <c r="DC45" s="285" t="str">
        <f ca="true">+IF(OFFSET('Sanitation Data'!$G$31,0,10*ROW('Sanitation Data'!G39))="","",OFFSET('Sanitation Data'!$G$31,0,10*ROW('Sanitation Data'!G39)))</f>
        <v/>
      </c>
      <c r="DD45" s="285" t="str">
        <f ca="true">+IF(OFFSET('Sanitation Data'!$G$32,0,10*ROW('Sanitation Data'!G39))="","",OFFSET('Sanitation Data'!$G$32,0,10*ROW('Sanitation Data'!G39)))</f>
        <v/>
      </c>
      <c r="DE45" s="285" t="str">
        <f ca="true">+IF(OFFSET('Sanitation Data'!$H$28,0,10*ROW('Sanitation Data'!H39))="","",OFFSET('Sanitation Data'!$H$28,0,10*ROW('Sanitation Data'!H39)))</f>
        <v/>
      </c>
      <c r="DF45" s="285" t="str">
        <f ca="true">+IF(OFFSET('Sanitation Data'!$H$29,0,10*ROW('Sanitation Data'!H39))="","",OFFSET('Sanitation Data'!$H$29,0,10*ROW('Sanitation Data'!H39)))</f>
        <v/>
      </c>
      <c r="DG45" s="285" t="str">
        <f ca="true">+IF(OFFSET('Sanitation Data'!$H$30,0,10*ROW('Sanitation Data'!H39))="","",OFFSET('Sanitation Data'!$H$30,0,10*ROW('Sanitation Data'!H39)))</f>
        <v/>
      </c>
      <c r="DH45" s="285" t="str">
        <f ca="true">+IF(OFFSET('Sanitation Data'!$H$31,0,10*ROW('Sanitation Data'!H39))="","",OFFSET('Sanitation Data'!$H$31,0,10*ROW('Sanitation Data'!H39)))</f>
        <v/>
      </c>
      <c r="DI45" s="285" t="str">
        <f ca="true">+IF(OFFSET('Sanitation Data'!$H$32,0,10*ROW('Sanitation Data'!H39))="","",OFFSET('Sanitation Data'!$H$32,0,10*ROW('Sanitation Data'!H39)))</f>
        <v/>
      </c>
      <c r="DJ45" s="285" t="str">
        <f ca="true">+IF(OFFSET('Sanitation Data'!$I$28,0,10*ROW('Sanitation Data'!I39))="","",OFFSET('Sanitation Data'!$I$28,0,10*ROW('Sanitation Data'!I39)))</f>
        <v/>
      </c>
      <c r="DK45" s="285" t="str">
        <f ca="true">+IF(OFFSET('Sanitation Data'!$I$29,0,10*ROW('Sanitation Data'!I39))="","",OFFSET('Sanitation Data'!$I$29,0,10*ROW('Sanitation Data'!I39)))</f>
        <v/>
      </c>
      <c r="DL45" s="285" t="str">
        <f ca="true">+IF(OFFSET('Sanitation Data'!$I$30,0,10*ROW('Sanitation Data'!I39))="","",OFFSET('Sanitation Data'!$I$30,0,10*ROW('Sanitation Data'!I39)))</f>
        <v/>
      </c>
      <c r="DM45" s="285" t="str">
        <f ca="true">+IF(OFFSET('Sanitation Data'!$I$31,0,10*ROW('Sanitation Data'!I39))="","",OFFSET('Sanitation Data'!$I$31,0,10*ROW('Sanitation Data'!I39)))</f>
        <v/>
      </c>
      <c r="DN45" s="285" t="str">
        <f ca="true">+IF(OFFSET('Sanitation Data'!$I$32,0,10*ROW('Sanitation Data'!I39))="","",OFFSET('Sanitation Data'!$I$32,0,10*ROW('Sanitation Data'!I39)))</f>
        <v/>
      </c>
      <c r="DO45" s="285" t="str">
        <f ca="true">+IF(OFFSET('Hygiene Data'!$D$11,0,10*ROW('Hygiene Data'!D39))="","",OFFSET('Hygiene Data'!$D$11,0,10*ROW('Hygiene Data'!D39)))</f>
        <v/>
      </c>
      <c r="DP45" s="285" t="str">
        <f ca="true">+IF(OFFSET('Hygiene Data'!$D$12,0,10*ROW('Hygiene Data'!D39))="","",OFFSET('Hygiene Data'!$D$12,0,10*ROW('Hygiene Data'!D39)))</f>
        <v/>
      </c>
      <c r="DQ45" s="285" t="str">
        <f ca="true">+IF(OFFSET('Hygiene Data'!$D$13,0,10*ROW('Hygiene Data'!D39))="","",OFFSET('Hygiene Data'!$D$13,0,10*ROW('Hygiene Data'!D39)))</f>
        <v/>
      </c>
      <c r="DR45" s="285" t="str">
        <f ca="true">+IF(OFFSET('Hygiene Data'!$E$11,0,10*ROW('Hygiene Data'!E39))="","",OFFSET('Hygiene Data'!$E$11,0,10*ROW('Hygiene Data'!E39)))</f>
        <v/>
      </c>
      <c r="DS45" s="285" t="str">
        <f ca="true">+IF(OFFSET('Hygiene Data'!$E$12,0,10*ROW('Hygiene Data'!E39))="","",OFFSET('Hygiene Data'!$E$12,0,10*ROW('Hygiene Data'!E39)))</f>
        <v/>
      </c>
      <c r="DT45" s="285" t="str">
        <f ca="true">+IF(OFFSET('Hygiene Data'!$E$13,0,10*ROW('Hygiene Data'!E39))="","",OFFSET('Hygiene Data'!$E$13,0,10*ROW('Hygiene Data'!E39)))</f>
        <v/>
      </c>
      <c r="DU45" s="285" t="str">
        <f ca="true">+IF(OFFSET('Hygiene Data'!$F$11,0,10*ROW('Hygiene Data'!F39))="","",OFFSET('Hygiene Data'!$F$11,0,10*ROW('Hygiene Data'!F39)))</f>
        <v/>
      </c>
      <c r="DV45" s="285" t="str">
        <f ca="true">+IF(OFFSET('Hygiene Data'!$F$12,0,10*ROW('Hygiene Data'!F39))="","",OFFSET('Hygiene Data'!$F$12,0,10*ROW('Hygiene Data'!F39)))</f>
        <v/>
      </c>
      <c r="DW45" s="285" t="str">
        <f ca="true">+IF(OFFSET('Hygiene Data'!$F$13,0,10*ROW('Hygiene Data'!F39))="","",OFFSET('Hygiene Data'!$F$13,0,10*ROW('Hygiene Data'!F39)))</f>
        <v/>
      </c>
      <c r="DX45" s="285" t="str">
        <f ca="true">+IF(OFFSET('Hygiene Data'!$G$11,0,10*ROW('Hygiene Data'!G39))="","",OFFSET('Hygiene Data'!$G$11,0,10*ROW('Hygiene Data'!G39)))</f>
        <v/>
      </c>
      <c r="DY45" s="285" t="str">
        <f ca="true">+IF(OFFSET('Hygiene Data'!$G$12,0,10*ROW('Hygiene Data'!G39))="","",OFFSET('Hygiene Data'!$G$12,0,10*ROW('Hygiene Data'!G39)))</f>
        <v/>
      </c>
      <c r="DZ45" s="285" t="str">
        <f ca="true">+IF(OFFSET('Hygiene Data'!$G$13,0,10*ROW('Hygiene Data'!G39))="","",OFFSET('Hygiene Data'!$G$13,0,10*ROW('Hygiene Data'!G39)))</f>
        <v/>
      </c>
      <c r="EA45" s="285" t="str">
        <f ca="true">+IF(OFFSET('Hygiene Data'!$H$11,0,10*ROW('Hygiene Data'!H39))="","",OFFSET('Hygiene Data'!$H$11,0,10*ROW('Hygiene Data'!H39)))</f>
        <v/>
      </c>
      <c r="EB45" s="285" t="str">
        <f ca="true">+IF(OFFSET('Hygiene Data'!$H$12,0,10*ROW('Hygiene Data'!H39))="","",OFFSET('Hygiene Data'!$H$12,0,10*ROW('Hygiene Data'!H39)))</f>
        <v/>
      </c>
      <c r="EC45" s="285" t="str">
        <f ca="true">+IF(OFFSET('Hygiene Data'!$H$13,0,10*ROW('Hygiene Data'!H39))="","",OFFSET('Hygiene Data'!$H$13,0,10*ROW('Hygiene Data'!H39)))</f>
        <v/>
      </c>
      <c r="ED45" s="285" t="str">
        <f ca="true">+IF(OFFSET('Hygiene Data'!$I$11,0,10*ROW('Hygiene Data'!I39))="","",OFFSET('Hygiene Data'!$I$11,0,10*ROW('Hygiene Data'!I39)))</f>
        <v/>
      </c>
      <c r="EE45" s="285" t="str">
        <f ca="true">+IF(OFFSET('Hygiene Data'!$I$12,0,10*ROW('Hygiene Data'!I39))="","",OFFSET('Hygiene Data'!$I$12,0,10*ROW('Hygiene Data'!I39)))</f>
        <v/>
      </c>
      <c r="EF45" s="285"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1"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5"/>
      <c r="BS46" s="285" t="str">
        <f ca="true">+IF(OFFSET('Water Data'!$D$27,0,10*ROW('Water Data'!D40))="","",OFFSET('Water Data'!$D$27,0,10*ROW('Water Data'!D40)))</f>
        <v/>
      </c>
      <c r="BT46" s="285" t="str">
        <f ca="true">+IF(OFFSET('Water Data'!$D$28,0,10*ROW('Water Data'!D40))="","",OFFSET('Water Data'!$D$28,0,10*ROW('Water Data'!D40)))</f>
        <v/>
      </c>
      <c r="BU46" s="285" t="str">
        <f ca="true">+IF(OFFSET('Water Data'!$D$29,0,10*ROW('Water Data'!D40))="","",OFFSET('Water Data'!$D$29,0,10*ROW('Water Data'!D40)))</f>
        <v/>
      </c>
      <c r="BV46" s="285" t="str">
        <f ca="true">+IF(OFFSET('Water Data'!$E$27,0,10*ROW('Water Data'!E40))="","",OFFSET('Water Data'!$E$27,0,10*ROW('Water Data'!E40)))</f>
        <v/>
      </c>
      <c r="BW46" s="285" t="str">
        <f ca="true">+IF(OFFSET('Water Data'!$E$28,0,10*ROW('Water Data'!E40))="","",OFFSET('Water Data'!$E$28,0,10*ROW('Water Data'!E40)))</f>
        <v/>
      </c>
      <c r="BX46" s="285" t="str">
        <f ca="true">+IF(OFFSET('Water Data'!$E$29,0,10*ROW('Water Data'!E40))="","",OFFSET('Water Data'!$E$29,0,10*ROW('Water Data'!E40)))</f>
        <v/>
      </c>
      <c r="BY46" s="285" t="str">
        <f ca="true">+IF(OFFSET('Water Data'!$F$27,0,10*ROW('Water Data'!F40))="","",OFFSET('Water Data'!$F$27,0,10*ROW('Water Data'!F40)))</f>
        <v/>
      </c>
      <c r="BZ46" s="285" t="str">
        <f ca="true">+IF(OFFSET('Water Data'!$F$28,0,10*ROW('Water Data'!F40))="","",OFFSET('Water Data'!$F$28,0,10*ROW('Water Data'!F40)))</f>
        <v/>
      </c>
      <c r="CA46" s="285" t="str">
        <f ca="true">+IF(OFFSET('Water Data'!$F$29,0,10*ROW('Water Data'!F40))="","",OFFSET('Water Data'!$F$29,0,10*ROW('Water Data'!F40)))</f>
        <v/>
      </c>
      <c r="CB46" s="285" t="str">
        <f ca="true">+IF(OFFSET('Water Data'!$G$27,0,10*ROW('Water Data'!G40))="","",OFFSET('Water Data'!$G$27,0,10*ROW('Water Data'!G40)))</f>
        <v/>
      </c>
      <c r="CC46" s="285" t="str">
        <f ca="true">+IF(OFFSET('Water Data'!$G$28,0,10*ROW('Water Data'!G40))="","",OFFSET('Water Data'!$G$28,0,10*ROW('Water Data'!G40)))</f>
        <v/>
      </c>
      <c r="CD46" s="285" t="str">
        <f ca="true">+IF(OFFSET('Water Data'!$G$29,0,10*ROW('Water Data'!G40))="","",OFFSET('Water Data'!$G$29,0,10*ROW('Water Data'!G40)))</f>
        <v/>
      </c>
      <c r="CE46" s="285" t="str">
        <f ca="true">+IF(OFFSET('Water Data'!$H$27,0,10*ROW('Water Data'!H40))="","",OFFSET('Water Data'!$H$27,0,10*ROW('Water Data'!H40)))</f>
        <v/>
      </c>
      <c r="CF46" s="285" t="str">
        <f ca="true">+IF(OFFSET('Water Data'!$H$28,0,10*ROW('Water Data'!H40))="","",OFFSET('Water Data'!$H$28,0,10*ROW('Water Data'!H40)))</f>
        <v/>
      </c>
      <c r="CG46" s="285" t="str">
        <f ca="true">+IF(OFFSET('Water Data'!$H$29,0,10*ROW('Water Data'!H40))="","",OFFSET('Water Data'!$H$29,0,10*ROW('Water Data'!H40)))</f>
        <v/>
      </c>
      <c r="CH46" s="285" t="str">
        <f ca="true">+IF(OFFSET('Water Data'!$I$27,0,10*ROW('Water Data'!I40))="","",OFFSET('Water Data'!$I$27,0,10*ROW('Water Data'!I40)))</f>
        <v/>
      </c>
      <c r="CI46" s="285" t="str">
        <f ca="true">+IF(OFFSET('Water Data'!$I$28,0,10*ROW('Water Data'!I40))="","",OFFSET('Water Data'!$I$28,0,10*ROW('Water Data'!I40)))</f>
        <v/>
      </c>
      <c r="CJ46" s="285" t="str">
        <f ca="true">+IF(OFFSET('Water Data'!$I$29,0,10*ROW('Water Data'!I40))="","",OFFSET('Water Data'!$I$29,0,10*ROW('Water Data'!I40)))</f>
        <v/>
      </c>
      <c r="CK46" s="285" t="str">
        <f ca="true">+IF(OFFSET('Sanitation Data'!$D$28,0,10*ROW('Sanitation Data'!D40))="","",OFFSET('Sanitation Data'!$D$28,0,10*ROW('Sanitation Data'!D40)))</f>
        <v/>
      </c>
      <c r="CL46" s="285" t="str">
        <f ca="true">+IF(OFFSET('Sanitation Data'!$D$29,0,10*ROW('Sanitation Data'!D40))="","",OFFSET('Sanitation Data'!$D$29,0,10*ROW('Sanitation Data'!D40)))</f>
        <v/>
      </c>
      <c r="CM46" s="285" t="str">
        <f ca="true">+IF(OFFSET('Sanitation Data'!$D$30,0,10*ROW('Sanitation Data'!D40))="","",OFFSET('Sanitation Data'!$D$30,0,10*ROW('Sanitation Data'!D40)))</f>
        <v/>
      </c>
      <c r="CN46" s="285" t="str">
        <f ca="true">+IF(OFFSET('Sanitation Data'!$D$31,0,10*ROW('Sanitation Data'!D40))="","",OFFSET('Sanitation Data'!$D$31,0,10*ROW('Sanitation Data'!D40)))</f>
        <v/>
      </c>
      <c r="CO46" s="285" t="str">
        <f ca="true">+IF(OFFSET('Sanitation Data'!$D$32,0,10*ROW('Sanitation Data'!D40))="","",OFFSET('Sanitation Data'!$D$32,0,10*ROW('Sanitation Data'!D40)))</f>
        <v/>
      </c>
      <c r="CP46" s="285" t="str">
        <f ca="true">+IF(OFFSET('Sanitation Data'!$E$28,0,10*ROW('Sanitation Data'!E40))="","",OFFSET('Sanitation Data'!$E$28,0,10*ROW('Sanitation Data'!E40)))</f>
        <v/>
      </c>
      <c r="CQ46" s="285" t="str">
        <f ca="true">+IF(OFFSET('Sanitation Data'!$E$29,0,10*ROW('Sanitation Data'!E40))="","",OFFSET('Sanitation Data'!$E$29,0,10*ROW('Sanitation Data'!E40)))</f>
        <v/>
      </c>
      <c r="CR46" s="285" t="str">
        <f ca="true">+IF(OFFSET('Sanitation Data'!$E$30,0,10*ROW('Sanitation Data'!E40))="","",OFFSET('Sanitation Data'!$E$30,0,10*ROW('Sanitation Data'!E40)))</f>
        <v/>
      </c>
      <c r="CS46" s="285" t="str">
        <f ca="true">+IF(OFFSET('Sanitation Data'!$E$31,0,10*ROW('Sanitation Data'!E40))="","",OFFSET('Sanitation Data'!$E$31,0,10*ROW('Sanitation Data'!E40)))</f>
        <v/>
      </c>
      <c r="CT46" s="285" t="str">
        <f ca="true">+IF(OFFSET('Sanitation Data'!$E$32,0,10*ROW('Sanitation Data'!E40))="","",OFFSET('Sanitation Data'!$E$32,0,10*ROW('Sanitation Data'!E40)))</f>
        <v/>
      </c>
      <c r="CU46" s="285" t="str">
        <f ca="true">+IF(OFFSET('Sanitation Data'!$F$28,0,10*ROW('Sanitation Data'!F40))="","",OFFSET('Sanitation Data'!$F$28,0,10*ROW('Sanitation Data'!F40)))</f>
        <v/>
      </c>
      <c r="CV46" s="285" t="str">
        <f ca="true">+IF(OFFSET('Sanitation Data'!$F$29,0,10*ROW('Sanitation Data'!F40))="","",OFFSET('Sanitation Data'!$F$29,0,10*ROW('Sanitation Data'!F40)))</f>
        <v/>
      </c>
      <c r="CW46" s="285" t="str">
        <f ca="true">+IF(OFFSET('Sanitation Data'!$F$30,0,10*ROW('Sanitation Data'!F40))="","",OFFSET('Sanitation Data'!$F$30,0,10*ROW('Sanitation Data'!F40)))</f>
        <v/>
      </c>
      <c r="CX46" s="285" t="str">
        <f ca="true">+IF(OFFSET('Sanitation Data'!$F$31,0,10*ROW('Sanitation Data'!F40))="","",OFFSET('Sanitation Data'!$F$31,0,10*ROW('Sanitation Data'!F40)))</f>
        <v/>
      </c>
      <c r="CY46" s="285" t="str">
        <f ca="true">+IF(OFFSET('Sanitation Data'!$F$32,0,10*ROW('Sanitation Data'!F40))="","",OFFSET('Sanitation Data'!$F$32,0,10*ROW('Sanitation Data'!F40)))</f>
        <v/>
      </c>
      <c r="CZ46" s="285" t="str">
        <f ca="true">+IF(OFFSET('Sanitation Data'!$G$28,0,10*ROW('Sanitation Data'!G40))="","",OFFSET('Sanitation Data'!$G$28,0,10*ROW('Sanitation Data'!G40)))</f>
        <v/>
      </c>
      <c r="DA46" s="285" t="str">
        <f ca="true">+IF(OFFSET('Sanitation Data'!$G$29,0,10*ROW('Sanitation Data'!G40))="","",OFFSET('Sanitation Data'!$G$29,0,10*ROW('Sanitation Data'!G40)))</f>
        <v/>
      </c>
      <c r="DB46" s="285" t="str">
        <f ca="true">+IF(OFFSET('Sanitation Data'!$G$30,0,10*ROW('Sanitation Data'!G40))="","",OFFSET('Sanitation Data'!$G$30,0,10*ROW('Sanitation Data'!G40)))</f>
        <v/>
      </c>
      <c r="DC46" s="285" t="str">
        <f ca="true">+IF(OFFSET('Sanitation Data'!$G$31,0,10*ROW('Sanitation Data'!G40))="","",OFFSET('Sanitation Data'!$G$31,0,10*ROW('Sanitation Data'!G40)))</f>
        <v/>
      </c>
      <c r="DD46" s="285" t="str">
        <f ca="true">+IF(OFFSET('Sanitation Data'!$G$32,0,10*ROW('Sanitation Data'!G40))="","",OFFSET('Sanitation Data'!$G$32,0,10*ROW('Sanitation Data'!G40)))</f>
        <v/>
      </c>
      <c r="DE46" s="285" t="str">
        <f ca="true">+IF(OFFSET('Sanitation Data'!$H$28,0,10*ROW('Sanitation Data'!H40))="","",OFFSET('Sanitation Data'!$H$28,0,10*ROW('Sanitation Data'!H40)))</f>
        <v/>
      </c>
      <c r="DF46" s="285" t="str">
        <f ca="true">+IF(OFFSET('Sanitation Data'!$H$29,0,10*ROW('Sanitation Data'!H40))="","",OFFSET('Sanitation Data'!$H$29,0,10*ROW('Sanitation Data'!H40)))</f>
        <v/>
      </c>
      <c r="DG46" s="285" t="str">
        <f ca="true">+IF(OFFSET('Sanitation Data'!$H$30,0,10*ROW('Sanitation Data'!H40))="","",OFFSET('Sanitation Data'!$H$30,0,10*ROW('Sanitation Data'!H40)))</f>
        <v/>
      </c>
      <c r="DH46" s="285" t="str">
        <f ca="true">+IF(OFFSET('Sanitation Data'!$H$31,0,10*ROW('Sanitation Data'!H40))="","",OFFSET('Sanitation Data'!$H$31,0,10*ROW('Sanitation Data'!H40)))</f>
        <v/>
      </c>
      <c r="DI46" s="285" t="str">
        <f ca="true">+IF(OFFSET('Sanitation Data'!$H$32,0,10*ROW('Sanitation Data'!H40))="","",OFFSET('Sanitation Data'!$H$32,0,10*ROW('Sanitation Data'!H40)))</f>
        <v/>
      </c>
      <c r="DJ46" s="285" t="str">
        <f ca="true">+IF(OFFSET('Sanitation Data'!$I$28,0,10*ROW('Sanitation Data'!I40))="","",OFFSET('Sanitation Data'!$I$28,0,10*ROW('Sanitation Data'!I40)))</f>
        <v/>
      </c>
      <c r="DK46" s="285" t="str">
        <f ca="true">+IF(OFFSET('Sanitation Data'!$I$29,0,10*ROW('Sanitation Data'!I40))="","",OFFSET('Sanitation Data'!$I$29,0,10*ROW('Sanitation Data'!I40)))</f>
        <v/>
      </c>
      <c r="DL46" s="285" t="str">
        <f ca="true">+IF(OFFSET('Sanitation Data'!$I$30,0,10*ROW('Sanitation Data'!I40))="","",OFFSET('Sanitation Data'!$I$30,0,10*ROW('Sanitation Data'!I40)))</f>
        <v/>
      </c>
      <c r="DM46" s="285" t="str">
        <f ca="true">+IF(OFFSET('Sanitation Data'!$I$31,0,10*ROW('Sanitation Data'!I40))="","",OFFSET('Sanitation Data'!$I$31,0,10*ROW('Sanitation Data'!I40)))</f>
        <v/>
      </c>
      <c r="DN46" s="285" t="str">
        <f ca="true">+IF(OFFSET('Sanitation Data'!$I$32,0,10*ROW('Sanitation Data'!I40))="","",OFFSET('Sanitation Data'!$I$32,0,10*ROW('Sanitation Data'!I40)))</f>
        <v/>
      </c>
      <c r="DO46" s="285" t="str">
        <f ca="true">+IF(OFFSET('Hygiene Data'!$D$11,0,10*ROW('Hygiene Data'!D40))="","",OFFSET('Hygiene Data'!$D$11,0,10*ROW('Hygiene Data'!D40)))</f>
        <v/>
      </c>
      <c r="DP46" s="285" t="str">
        <f ca="true">+IF(OFFSET('Hygiene Data'!$D$12,0,10*ROW('Hygiene Data'!D40))="","",OFFSET('Hygiene Data'!$D$12,0,10*ROW('Hygiene Data'!D40)))</f>
        <v/>
      </c>
      <c r="DQ46" s="285" t="str">
        <f ca="true">+IF(OFFSET('Hygiene Data'!$D$13,0,10*ROW('Hygiene Data'!D40))="","",OFFSET('Hygiene Data'!$D$13,0,10*ROW('Hygiene Data'!D40)))</f>
        <v/>
      </c>
      <c r="DR46" s="285" t="str">
        <f ca="true">+IF(OFFSET('Hygiene Data'!$E$11,0,10*ROW('Hygiene Data'!E40))="","",OFFSET('Hygiene Data'!$E$11,0,10*ROW('Hygiene Data'!E40)))</f>
        <v/>
      </c>
      <c r="DS46" s="285" t="str">
        <f ca="true">+IF(OFFSET('Hygiene Data'!$E$12,0,10*ROW('Hygiene Data'!E40))="","",OFFSET('Hygiene Data'!$E$12,0,10*ROW('Hygiene Data'!E40)))</f>
        <v/>
      </c>
      <c r="DT46" s="285" t="str">
        <f ca="true">+IF(OFFSET('Hygiene Data'!$E$13,0,10*ROW('Hygiene Data'!E40))="","",OFFSET('Hygiene Data'!$E$13,0,10*ROW('Hygiene Data'!E40)))</f>
        <v/>
      </c>
      <c r="DU46" s="285" t="str">
        <f ca="true">+IF(OFFSET('Hygiene Data'!$F$11,0,10*ROW('Hygiene Data'!F40))="","",OFFSET('Hygiene Data'!$F$11,0,10*ROW('Hygiene Data'!F40)))</f>
        <v/>
      </c>
      <c r="DV46" s="285" t="str">
        <f ca="true">+IF(OFFSET('Hygiene Data'!$F$12,0,10*ROW('Hygiene Data'!F40))="","",OFFSET('Hygiene Data'!$F$12,0,10*ROW('Hygiene Data'!F40)))</f>
        <v/>
      </c>
      <c r="DW46" s="285" t="str">
        <f ca="true">+IF(OFFSET('Hygiene Data'!$F$13,0,10*ROW('Hygiene Data'!F40))="","",OFFSET('Hygiene Data'!$F$13,0,10*ROW('Hygiene Data'!F40)))</f>
        <v/>
      </c>
      <c r="DX46" s="285" t="str">
        <f ca="true">+IF(OFFSET('Hygiene Data'!$G$11,0,10*ROW('Hygiene Data'!G40))="","",OFFSET('Hygiene Data'!$G$11,0,10*ROW('Hygiene Data'!G40)))</f>
        <v/>
      </c>
      <c r="DY46" s="285" t="str">
        <f ca="true">+IF(OFFSET('Hygiene Data'!$G$12,0,10*ROW('Hygiene Data'!G40))="","",OFFSET('Hygiene Data'!$G$12,0,10*ROW('Hygiene Data'!G40)))</f>
        <v/>
      </c>
      <c r="DZ46" s="285" t="str">
        <f ca="true">+IF(OFFSET('Hygiene Data'!$G$13,0,10*ROW('Hygiene Data'!G40))="","",OFFSET('Hygiene Data'!$G$13,0,10*ROW('Hygiene Data'!G40)))</f>
        <v/>
      </c>
      <c r="EA46" s="285" t="str">
        <f ca="true">+IF(OFFSET('Hygiene Data'!$H$11,0,10*ROW('Hygiene Data'!H40))="","",OFFSET('Hygiene Data'!$H$11,0,10*ROW('Hygiene Data'!H40)))</f>
        <v/>
      </c>
      <c r="EB46" s="285" t="str">
        <f ca="true">+IF(OFFSET('Hygiene Data'!$H$12,0,10*ROW('Hygiene Data'!H40))="","",OFFSET('Hygiene Data'!$H$12,0,10*ROW('Hygiene Data'!H40)))</f>
        <v/>
      </c>
      <c r="EC46" s="285" t="str">
        <f ca="true">+IF(OFFSET('Hygiene Data'!$H$13,0,10*ROW('Hygiene Data'!H40))="","",OFFSET('Hygiene Data'!$H$13,0,10*ROW('Hygiene Data'!H40)))</f>
        <v/>
      </c>
      <c r="ED46" s="285" t="str">
        <f ca="true">+IF(OFFSET('Hygiene Data'!$I$11,0,10*ROW('Hygiene Data'!I40))="","",OFFSET('Hygiene Data'!$I$11,0,10*ROW('Hygiene Data'!I40)))</f>
        <v/>
      </c>
      <c r="EE46" s="285" t="str">
        <f ca="true">+IF(OFFSET('Hygiene Data'!$I$12,0,10*ROW('Hygiene Data'!I40))="","",OFFSET('Hygiene Data'!$I$12,0,10*ROW('Hygiene Data'!I40)))</f>
        <v/>
      </c>
      <c r="EF46" s="285"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1"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5"/>
      <c r="BS47" s="285" t="str">
        <f ca="true">+IF(OFFSET('Water Data'!$D$27,0,10*ROW('Water Data'!D41))="","",OFFSET('Water Data'!$D$27,0,10*ROW('Water Data'!D41)))</f>
        <v/>
      </c>
      <c r="BT47" s="285" t="str">
        <f ca="true">+IF(OFFSET('Water Data'!$D$28,0,10*ROW('Water Data'!D41))="","",OFFSET('Water Data'!$D$28,0,10*ROW('Water Data'!D41)))</f>
        <v/>
      </c>
      <c r="BU47" s="285" t="str">
        <f ca="true">+IF(OFFSET('Water Data'!$D$29,0,10*ROW('Water Data'!D41))="","",OFFSET('Water Data'!$D$29,0,10*ROW('Water Data'!D41)))</f>
        <v/>
      </c>
      <c r="BV47" s="285" t="str">
        <f ca="true">+IF(OFFSET('Water Data'!$E$27,0,10*ROW('Water Data'!E41))="","",OFFSET('Water Data'!$E$27,0,10*ROW('Water Data'!E41)))</f>
        <v/>
      </c>
      <c r="BW47" s="285" t="str">
        <f ca="true">+IF(OFFSET('Water Data'!$E$28,0,10*ROW('Water Data'!E41))="","",OFFSET('Water Data'!$E$28,0,10*ROW('Water Data'!E41)))</f>
        <v/>
      </c>
      <c r="BX47" s="285" t="str">
        <f ca="true">+IF(OFFSET('Water Data'!$E$29,0,10*ROW('Water Data'!E41))="","",OFFSET('Water Data'!$E$29,0,10*ROW('Water Data'!E41)))</f>
        <v/>
      </c>
      <c r="BY47" s="285" t="str">
        <f ca="true">+IF(OFFSET('Water Data'!$F$27,0,10*ROW('Water Data'!F41))="","",OFFSET('Water Data'!$F$27,0,10*ROW('Water Data'!F41)))</f>
        <v/>
      </c>
      <c r="BZ47" s="285" t="str">
        <f ca="true">+IF(OFFSET('Water Data'!$F$28,0,10*ROW('Water Data'!F41))="","",OFFSET('Water Data'!$F$28,0,10*ROW('Water Data'!F41)))</f>
        <v/>
      </c>
      <c r="CA47" s="285" t="str">
        <f ca="true">+IF(OFFSET('Water Data'!$F$29,0,10*ROW('Water Data'!F41))="","",OFFSET('Water Data'!$F$29,0,10*ROW('Water Data'!F41)))</f>
        <v/>
      </c>
      <c r="CB47" s="285" t="str">
        <f ca="true">+IF(OFFSET('Water Data'!$G$27,0,10*ROW('Water Data'!G41))="","",OFFSET('Water Data'!$G$27,0,10*ROW('Water Data'!G41)))</f>
        <v/>
      </c>
      <c r="CC47" s="285" t="str">
        <f ca="true">+IF(OFFSET('Water Data'!$G$28,0,10*ROW('Water Data'!G41))="","",OFFSET('Water Data'!$G$28,0,10*ROW('Water Data'!G41)))</f>
        <v/>
      </c>
      <c r="CD47" s="285" t="str">
        <f ca="true">+IF(OFFSET('Water Data'!$G$29,0,10*ROW('Water Data'!G41))="","",OFFSET('Water Data'!$G$29,0,10*ROW('Water Data'!G41)))</f>
        <v/>
      </c>
      <c r="CE47" s="285" t="str">
        <f ca="true">+IF(OFFSET('Water Data'!$H$27,0,10*ROW('Water Data'!H41))="","",OFFSET('Water Data'!$H$27,0,10*ROW('Water Data'!H41)))</f>
        <v/>
      </c>
      <c r="CF47" s="285" t="str">
        <f ca="true">+IF(OFFSET('Water Data'!$H$28,0,10*ROW('Water Data'!H41))="","",OFFSET('Water Data'!$H$28,0,10*ROW('Water Data'!H41)))</f>
        <v/>
      </c>
      <c r="CG47" s="285" t="str">
        <f ca="true">+IF(OFFSET('Water Data'!$H$29,0,10*ROW('Water Data'!H41))="","",OFFSET('Water Data'!$H$29,0,10*ROW('Water Data'!H41)))</f>
        <v/>
      </c>
      <c r="CH47" s="285" t="str">
        <f ca="true">+IF(OFFSET('Water Data'!$I$27,0,10*ROW('Water Data'!I41))="","",OFFSET('Water Data'!$I$27,0,10*ROW('Water Data'!I41)))</f>
        <v/>
      </c>
      <c r="CI47" s="285" t="str">
        <f ca="true">+IF(OFFSET('Water Data'!$I$28,0,10*ROW('Water Data'!I41))="","",OFFSET('Water Data'!$I$28,0,10*ROW('Water Data'!I41)))</f>
        <v/>
      </c>
      <c r="CJ47" s="285" t="str">
        <f ca="true">+IF(OFFSET('Water Data'!$I$29,0,10*ROW('Water Data'!I41))="","",OFFSET('Water Data'!$I$29,0,10*ROW('Water Data'!I41)))</f>
        <v/>
      </c>
      <c r="CK47" s="285" t="str">
        <f ca="true">+IF(OFFSET('Sanitation Data'!$D$28,0,10*ROW('Sanitation Data'!D41))="","",OFFSET('Sanitation Data'!$D$28,0,10*ROW('Sanitation Data'!D41)))</f>
        <v/>
      </c>
      <c r="CL47" s="285" t="str">
        <f ca="true">+IF(OFFSET('Sanitation Data'!$D$29,0,10*ROW('Sanitation Data'!D41))="","",OFFSET('Sanitation Data'!$D$29,0,10*ROW('Sanitation Data'!D41)))</f>
        <v/>
      </c>
      <c r="CM47" s="285" t="str">
        <f ca="true">+IF(OFFSET('Sanitation Data'!$D$30,0,10*ROW('Sanitation Data'!D41))="","",OFFSET('Sanitation Data'!$D$30,0,10*ROW('Sanitation Data'!D41)))</f>
        <v/>
      </c>
      <c r="CN47" s="285" t="str">
        <f ca="true">+IF(OFFSET('Sanitation Data'!$D$31,0,10*ROW('Sanitation Data'!D41))="","",OFFSET('Sanitation Data'!$D$31,0,10*ROW('Sanitation Data'!D41)))</f>
        <v/>
      </c>
      <c r="CO47" s="285" t="str">
        <f ca="true">+IF(OFFSET('Sanitation Data'!$D$32,0,10*ROW('Sanitation Data'!D41))="","",OFFSET('Sanitation Data'!$D$32,0,10*ROW('Sanitation Data'!D41)))</f>
        <v/>
      </c>
      <c r="CP47" s="285" t="str">
        <f ca="true">+IF(OFFSET('Sanitation Data'!$E$28,0,10*ROW('Sanitation Data'!E41))="","",OFFSET('Sanitation Data'!$E$28,0,10*ROW('Sanitation Data'!E41)))</f>
        <v/>
      </c>
      <c r="CQ47" s="285" t="str">
        <f ca="true">+IF(OFFSET('Sanitation Data'!$E$29,0,10*ROW('Sanitation Data'!E41))="","",OFFSET('Sanitation Data'!$E$29,0,10*ROW('Sanitation Data'!E41)))</f>
        <v/>
      </c>
      <c r="CR47" s="285" t="str">
        <f ca="true">+IF(OFFSET('Sanitation Data'!$E$30,0,10*ROW('Sanitation Data'!E41))="","",OFFSET('Sanitation Data'!$E$30,0,10*ROW('Sanitation Data'!E41)))</f>
        <v/>
      </c>
      <c r="CS47" s="285" t="str">
        <f ca="true">+IF(OFFSET('Sanitation Data'!$E$31,0,10*ROW('Sanitation Data'!E41))="","",OFFSET('Sanitation Data'!$E$31,0,10*ROW('Sanitation Data'!E41)))</f>
        <v/>
      </c>
      <c r="CT47" s="285" t="str">
        <f ca="true">+IF(OFFSET('Sanitation Data'!$E$32,0,10*ROW('Sanitation Data'!E41))="","",OFFSET('Sanitation Data'!$E$32,0,10*ROW('Sanitation Data'!E41)))</f>
        <v/>
      </c>
      <c r="CU47" s="285" t="str">
        <f ca="true">+IF(OFFSET('Sanitation Data'!$F$28,0,10*ROW('Sanitation Data'!F41))="","",OFFSET('Sanitation Data'!$F$28,0,10*ROW('Sanitation Data'!F41)))</f>
        <v/>
      </c>
      <c r="CV47" s="285" t="str">
        <f ca="true">+IF(OFFSET('Sanitation Data'!$F$29,0,10*ROW('Sanitation Data'!F41))="","",OFFSET('Sanitation Data'!$F$29,0,10*ROW('Sanitation Data'!F41)))</f>
        <v/>
      </c>
      <c r="CW47" s="285" t="str">
        <f ca="true">+IF(OFFSET('Sanitation Data'!$F$30,0,10*ROW('Sanitation Data'!F41))="","",OFFSET('Sanitation Data'!$F$30,0,10*ROW('Sanitation Data'!F41)))</f>
        <v/>
      </c>
      <c r="CX47" s="285" t="str">
        <f ca="true">+IF(OFFSET('Sanitation Data'!$F$31,0,10*ROW('Sanitation Data'!F41))="","",OFFSET('Sanitation Data'!$F$31,0,10*ROW('Sanitation Data'!F41)))</f>
        <v/>
      </c>
      <c r="CY47" s="285" t="str">
        <f ca="true">+IF(OFFSET('Sanitation Data'!$F$32,0,10*ROW('Sanitation Data'!F41))="","",OFFSET('Sanitation Data'!$F$32,0,10*ROW('Sanitation Data'!F41)))</f>
        <v/>
      </c>
      <c r="CZ47" s="285" t="str">
        <f ca="true">+IF(OFFSET('Sanitation Data'!$G$28,0,10*ROW('Sanitation Data'!G41))="","",OFFSET('Sanitation Data'!$G$28,0,10*ROW('Sanitation Data'!G41)))</f>
        <v/>
      </c>
      <c r="DA47" s="285" t="str">
        <f ca="true">+IF(OFFSET('Sanitation Data'!$G$29,0,10*ROW('Sanitation Data'!G41))="","",OFFSET('Sanitation Data'!$G$29,0,10*ROW('Sanitation Data'!G41)))</f>
        <v/>
      </c>
      <c r="DB47" s="285" t="str">
        <f ca="true">+IF(OFFSET('Sanitation Data'!$G$30,0,10*ROW('Sanitation Data'!G41))="","",OFFSET('Sanitation Data'!$G$30,0,10*ROW('Sanitation Data'!G41)))</f>
        <v/>
      </c>
      <c r="DC47" s="285" t="str">
        <f ca="true">+IF(OFFSET('Sanitation Data'!$G$31,0,10*ROW('Sanitation Data'!G41))="","",OFFSET('Sanitation Data'!$G$31,0,10*ROW('Sanitation Data'!G41)))</f>
        <v/>
      </c>
      <c r="DD47" s="285" t="str">
        <f ca="true">+IF(OFFSET('Sanitation Data'!$G$32,0,10*ROW('Sanitation Data'!G41))="","",OFFSET('Sanitation Data'!$G$32,0,10*ROW('Sanitation Data'!G41)))</f>
        <v/>
      </c>
      <c r="DE47" s="285" t="str">
        <f ca="true">+IF(OFFSET('Sanitation Data'!$H$28,0,10*ROW('Sanitation Data'!H41))="","",OFFSET('Sanitation Data'!$H$28,0,10*ROW('Sanitation Data'!H41)))</f>
        <v/>
      </c>
      <c r="DF47" s="285" t="str">
        <f ca="true">+IF(OFFSET('Sanitation Data'!$H$29,0,10*ROW('Sanitation Data'!H41))="","",OFFSET('Sanitation Data'!$H$29,0,10*ROW('Sanitation Data'!H41)))</f>
        <v/>
      </c>
      <c r="DG47" s="285" t="str">
        <f ca="true">+IF(OFFSET('Sanitation Data'!$H$30,0,10*ROW('Sanitation Data'!H41))="","",OFFSET('Sanitation Data'!$H$30,0,10*ROW('Sanitation Data'!H41)))</f>
        <v/>
      </c>
      <c r="DH47" s="285" t="str">
        <f ca="true">+IF(OFFSET('Sanitation Data'!$H$31,0,10*ROW('Sanitation Data'!H41))="","",OFFSET('Sanitation Data'!$H$31,0,10*ROW('Sanitation Data'!H41)))</f>
        <v/>
      </c>
      <c r="DI47" s="285" t="str">
        <f ca="true">+IF(OFFSET('Sanitation Data'!$H$32,0,10*ROW('Sanitation Data'!H41))="","",OFFSET('Sanitation Data'!$H$32,0,10*ROW('Sanitation Data'!H41)))</f>
        <v/>
      </c>
      <c r="DJ47" s="285" t="str">
        <f ca="true">+IF(OFFSET('Sanitation Data'!$I$28,0,10*ROW('Sanitation Data'!I41))="","",OFFSET('Sanitation Data'!$I$28,0,10*ROW('Sanitation Data'!I41)))</f>
        <v/>
      </c>
      <c r="DK47" s="285" t="str">
        <f ca="true">+IF(OFFSET('Sanitation Data'!$I$29,0,10*ROW('Sanitation Data'!I41))="","",OFFSET('Sanitation Data'!$I$29,0,10*ROW('Sanitation Data'!I41)))</f>
        <v/>
      </c>
      <c r="DL47" s="285" t="str">
        <f ca="true">+IF(OFFSET('Sanitation Data'!$I$30,0,10*ROW('Sanitation Data'!I41))="","",OFFSET('Sanitation Data'!$I$30,0,10*ROW('Sanitation Data'!I41)))</f>
        <v/>
      </c>
      <c r="DM47" s="285" t="str">
        <f ca="true">+IF(OFFSET('Sanitation Data'!$I$31,0,10*ROW('Sanitation Data'!I41))="","",OFFSET('Sanitation Data'!$I$31,0,10*ROW('Sanitation Data'!I41)))</f>
        <v/>
      </c>
      <c r="DN47" s="285" t="str">
        <f ca="true">+IF(OFFSET('Sanitation Data'!$I$32,0,10*ROW('Sanitation Data'!I41))="","",OFFSET('Sanitation Data'!$I$32,0,10*ROW('Sanitation Data'!I41)))</f>
        <v/>
      </c>
      <c r="DO47" s="285" t="str">
        <f ca="true">+IF(OFFSET('Hygiene Data'!$D$11,0,10*ROW('Hygiene Data'!D41))="","",OFFSET('Hygiene Data'!$D$11,0,10*ROW('Hygiene Data'!D41)))</f>
        <v/>
      </c>
      <c r="DP47" s="285" t="str">
        <f ca="true">+IF(OFFSET('Hygiene Data'!$D$12,0,10*ROW('Hygiene Data'!D41))="","",OFFSET('Hygiene Data'!$D$12,0,10*ROW('Hygiene Data'!D41)))</f>
        <v/>
      </c>
      <c r="DQ47" s="285" t="str">
        <f ca="true">+IF(OFFSET('Hygiene Data'!$D$13,0,10*ROW('Hygiene Data'!D41))="","",OFFSET('Hygiene Data'!$D$13,0,10*ROW('Hygiene Data'!D41)))</f>
        <v/>
      </c>
      <c r="DR47" s="285" t="str">
        <f ca="true">+IF(OFFSET('Hygiene Data'!$E$11,0,10*ROW('Hygiene Data'!E41))="","",OFFSET('Hygiene Data'!$E$11,0,10*ROW('Hygiene Data'!E41)))</f>
        <v/>
      </c>
      <c r="DS47" s="285" t="str">
        <f ca="true">+IF(OFFSET('Hygiene Data'!$E$12,0,10*ROW('Hygiene Data'!E41))="","",OFFSET('Hygiene Data'!$E$12,0,10*ROW('Hygiene Data'!E41)))</f>
        <v/>
      </c>
      <c r="DT47" s="285" t="str">
        <f ca="true">+IF(OFFSET('Hygiene Data'!$E$13,0,10*ROW('Hygiene Data'!E41))="","",OFFSET('Hygiene Data'!$E$13,0,10*ROW('Hygiene Data'!E41)))</f>
        <v/>
      </c>
      <c r="DU47" s="285" t="str">
        <f ca="true">+IF(OFFSET('Hygiene Data'!$F$11,0,10*ROW('Hygiene Data'!F41))="","",OFFSET('Hygiene Data'!$F$11,0,10*ROW('Hygiene Data'!F41)))</f>
        <v/>
      </c>
      <c r="DV47" s="285" t="str">
        <f ca="true">+IF(OFFSET('Hygiene Data'!$F$12,0,10*ROW('Hygiene Data'!F41))="","",OFFSET('Hygiene Data'!$F$12,0,10*ROW('Hygiene Data'!F41)))</f>
        <v/>
      </c>
      <c r="DW47" s="285" t="str">
        <f ca="true">+IF(OFFSET('Hygiene Data'!$F$13,0,10*ROW('Hygiene Data'!F41))="","",OFFSET('Hygiene Data'!$F$13,0,10*ROW('Hygiene Data'!F41)))</f>
        <v/>
      </c>
      <c r="DX47" s="285" t="str">
        <f ca="true">+IF(OFFSET('Hygiene Data'!$G$11,0,10*ROW('Hygiene Data'!G41))="","",OFFSET('Hygiene Data'!$G$11,0,10*ROW('Hygiene Data'!G41)))</f>
        <v/>
      </c>
      <c r="DY47" s="285" t="str">
        <f ca="true">+IF(OFFSET('Hygiene Data'!$G$12,0,10*ROW('Hygiene Data'!G41))="","",OFFSET('Hygiene Data'!$G$12,0,10*ROW('Hygiene Data'!G41)))</f>
        <v/>
      </c>
      <c r="DZ47" s="285" t="str">
        <f ca="true">+IF(OFFSET('Hygiene Data'!$G$13,0,10*ROW('Hygiene Data'!G41))="","",OFFSET('Hygiene Data'!$G$13,0,10*ROW('Hygiene Data'!G41)))</f>
        <v/>
      </c>
      <c r="EA47" s="285" t="str">
        <f ca="true">+IF(OFFSET('Hygiene Data'!$H$11,0,10*ROW('Hygiene Data'!H41))="","",OFFSET('Hygiene Data'!$H$11,0,10*ROW('Hygiene Data'!H41)))</f>
        <v/>
      </c>
      <c r="EB47" s="285" t="str">
        <f ca="true">+IF(OFFSET('Hygiene Data'!$H$12,0,10*ROW('Hygiene Data'!H41))="","",OFFSET('Hygiene Data'!$H$12,0,10*ROW('Hygiene Data'!H41)))</f>
        <v/>
      </c>
      <c r="EC47" s="285" t="str">
        <f ca="true">+IF(OFFSET('Hygiene Data'!$H$13,0,10*ROW('Hygiene Data'!H41))="","",OFFSET('Hygiene Data'!$H$13,0,10*ROW('Hygiene Data'!H41)))</f>
        <v/>
      </c>
      <c r="ED47" s="285" t="str">
        <f ca="true">+IF(OFFSET('Hygiene Data'!$I$11,0,10*ROW('Hygiene Data'!I41))="","",OFFSET('Hygiene Data'!$I$11,0,10*ROW('Hygiene Data'!I41)))</f>
        <v/>
      </c>
      <c r="EE47" s="285" t="str">
        <f ca="true">+IF(OFFSET('Hygiene Data'!$I$12,0,10*ROW('Hygiene Data'!I41))="","",OFFSET('Hygiene Data'!$I$12,0,10*ROW('Hygiene Data'!I41)))</f>
        <v/>
      </c>
      <c r="EF47" s="285"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1"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5"/>
      <c r="BS48" s="285" t="str">
        <f ca="true">+IF(OFFSET('Water Data'!$D$27,0,10*ROW('Water Data'!D42))="","",OFFSET('Water Data'!$D$27,0,10*ROW('Water Data'!D42)))</f>
        <v/>
      </c>
      <c r="BT48" s="285" t="str">
        <f ca="true">+IF(OFFSET('Water Data'!$D$28,0,10*ROW('Water Data'!D42))="","",OFFSET('Water Data'!$D$28,0,10*ROW('Water Data'!D42)))</f>
        <v/>
      </c>
      <c r="BU48" s="285" t="str">
        <f ca="true">+IF(OFFSET('Water Data'!$D$29,0,10*ROW('Water Data'!D42))="","",OFFSET('Water Data'!$D$29,0,10*ROW('Water Data'!D42)))</f>
        <v/>
      </c>
      <c r="BV48" s="285" t="str">
        <f ca="true">+IF(OFFSET('Water Data'!$E$27,0,10*ROW('Water Data'!E42))="","",OFFSET('Water Data'!$E$27,0,10*ROW('Water Data'!E42)))</f>
        <v/>
      </c>
      <c r="BW48" s="285" t="str">
        <f ca="true">+IF(OFFSET('Water Data'!$E$28,0,10*ROW('Water Data'!E42))="","",OFFSET('Water Data'!$E$28,0,10*ROW('Water Data'!E42)))</f>
        <v/>
      </c>
      <c r="BX48" s="285" t="str">
        <f ca="true">+IF(OFFSET('Water Data'!$E$29,0,10*ROW('Water Data'!E42))="","",OFFSET('Water Data'!$E$29,0,10*ROW('Water Data'!E42)))</f>
        <v/>
      </c>
      <c r="BY48" s="285" t="str">
        <f ca="true">+IF(OFFSET('Water Data'!$F$27,0,10*ROW('Water Data'!F42))="","",OFFSET('Water Data'!$F$27,0,10*ROW('Water Data'!F42)))</f>
        <v/>
      </c>
      <c r="BZ48" s="285" t="str">
        <f ca="true">+IF(OFFSET('Water Data'!$F$28,0,10*ROW('Water Data'!F42))="","",OFFSET('Water Data'!$F$28,0,10*ROW('Water Data'!F42)))</f>
        <v/>
      </c>
      <c r="CA48" s="285" t="str">
        <f ca="true">+IF(OFFSET('Water Data'!$F$29,0,10*ROW('Water Data'!F42))="","",OFFSET('Water Data'!$F$29,0,10*ROW('Water Data'!F42)))</f>
        <v/>
      </c>
      <c r="CB48" s="285" t="str">
        <f ca="true">+IF(OFFSET('Water Data'!$G$27,0,10*ROW('Water Data'!G42))="","",OFFSET('Water Data'!$G$27,0,10*ROW('Water Data'!G42)))</f>
        <v/>
      </c>
      <c r="CC48" s="285" t="str">
        <f ca="true">+IF(OFFSET('Water Data'!$G$28,0,10*ROW('Water Data'!G42))="","",OFFSET('Water Data'!$G$28,0,10*ROW('Water Data'!G42)))</f>
        <v/>
      </c>
      <c r="CD48" s="285" t="str">
        <f ca="true">+IF(OFFSET('Water Data'!$G$29,0,10*ROW('Water Data'!G42))="","",OFFSET('Water Data'!$G$29,0,10*ROW('Water Data'!G42)))</f>
        <v/>
      </c>
      <c r="CE48" s="285" t="str">
        <f ca="true">+IF(OFFSET('Water Data'!$H$27,0,10*ROW('Water Data'!H42))="","",OFFSET('Water Data'!$H$27,0,10*ROW('Water Data'!H42)))</f>
        <v/>
      </c>
      <c r="CF48" s="285" t="str">
        <f ca="true">+IF(OFFSET('Water Data'!$H$28,0,10*ROW('Water Data'!H42))="","",OFFSET('Water Data'!$H$28,0,10*ROW('Water Data'!H42)))</f>
        <v/>
      </c>
      <c r="CG48" s="285" t="str">
        <f ca="true">+IF(OFFSET('Water Data'!$H$29,0,10*ROW('Water Data'!H42))="","",OFFSET('Water Data'!$H$29,0,10*ROW('Water Data'!H42)))</f>
        <v/>
      </c>
      <c r="CH48" s="285" t="str">
        <f ca="true">+IF(OFFSET('Water Data'!$I$27,0,10*ROW('Water Data'!I42))="","",OFFSET('Water Data'!$I$27,0,10*ROW('Water Data'!I42)))</f>
        <v/>
      </c>
      <c r="CI48" s="285" t="str">
        <f ca="true">+IF(OFFSET('Water Data'!$I$28,0,10*ROW('Water Data'!I42))="","",OFFSET('Water Data'!$I$28,0,10*ROW('Water Data'!I42)))</f>
        <v/>
      </c>
      <c r="CJ48" s="285" t="str">
        <f ca="true">+IF(OFFSET('Water Data'!$I$29,0,10*ROW('Water Data'!I42))="","",OFFSET('Water Data'!$I$29,0,10*ROW('Water Data'!I42)))</f>
        <v/>
      </c>
      <c r="CK48" s="285" t="str">
        <f ca="true">+IF(OFFSET('Sanitation Data'!$D$28,0,10*ROW('Sanitation Data'!D42))="","",OFFSET('Sanitation Data'!$D$28,0,10*ROW('Sanitation Data'!D42)))</f>
        <v/>
      </c>
      <c r="CL48" s="285" t="str">
        <f ca="true">+IF(OFFSET('Sanitation Data'!$D$29,0,10*ROW('Sanitation Data'!D42))="","",OFFSET('Sanitation Data'!$D$29,0,10*ROW('Sanitation Data'!D42)))</f>
        <v/>
      </c>
      <c r="CM48" s="285" t="str">
        <f ca="true">+IF(OFFSET('Sanitation Data'!$D$30,0,10*ROW('Sanitation Data'!D42))="","",OFFSET('Sanitation Data'!$D$30,0,10*ROW('Sanitation Data'!D42)))</f>
        <v/>
      </c>
      <c r="CN48" s="285" t="str">
        <f ca="true">+IF(OFFSET('Sanitation Data'!$D$31,0,10*ROW('Sanitation Data'!D42))="","",OFFSET('Sanitation Data'!$D$31,0,10*ROW('Sanitation Data'!D42)))</f>
        <v/>
      </c>
      <c r="CO48" s="285" t="str">
        <f ca="true">+IF(OFFSET('Sanitation Data'!$D$32,0,10*ROW('Sanitation Data'!D42))="","",OFFSET('Sanitation Data'!$D$32,0,10*ROW('Sanitation Data'!D42)))</f>
        <v/>
      </c>
      <c r="CP48" s="285" t="str">
        <f ca="true">+IF(OFFSET('Sanitation Data'!$E$28,0,10*ROW('Sanitation Data'!E42))="","",OFFSET('Sanitation Data'!$E$28,0,10*ROW('Sanitation Data'!E42)))</f>
        <v/>
      </c>
      <c r="CQ48" s="285" t="str">
        <f ca="true">+IF(OFFSET('Sanitation Data'!$E$29,0,10*ROW('Sanitation Data'!E42))="","",OFFSET('Sanitation Data'!$E$29,0,10*ROW('Sanitation Data'!E42)))</f>
        <v/>
      </c>
      <c r="CR48" s="285" t="str">
        <f ca="true">+IF(OFFSET('Sanitation Data'!$E$30,0,10*ROW('Sanitation Data'!E42))="","",OFFSET('Sanitation Data'!$E$30,0,10*ROW('Sanitation Data'!E42)))</f>
        <v/>
      </c>
      <c r="CS48" s="285" t="str">
        <f ca="true">+IF(OFFSET('Sanitation Data'!$E$31,0,10*ROW('Sanitation Data'!E42))="","",OFFSET('Sanitation Data'!$E$31,0,10*ROW('Sanitation Data'!E42)))</f>
        <v/>
      </c>
      <c r="CT48" s="285" t="str">
        <f ca="true">+IF(OFFSET('Sanitation Data'!$E$32,0,10*ROW('Sanitation Data'!E42))="","",OFFSET('Sanitation Data'!$E$32,0,10*ROW('Sanitation Data'!E42)))</f>
        <v/>
      </c>
      <c r="CU48" s="285" t="str">
        <f ca="true">+IF(OFFSET('Sanitation Data'!$F$28,0,10*ROW('Sanitation Data'!F42))="","",OFFSET('Sanitation Data'!$F$28,0,10*ROW('Sanitation Data'!F42)))</f>
        <v/>
      </c>
      <c r="CV48" s="285" t="str">
        <f ca="true">+IF(OFFSET('Sanitation Data'!$F$29,0,10*ROW('Sanitation Data'!F42))="","",OFFSET('Sanitation Data'!$F$29,0,10*ROW('Sanitation Data'!F42)))</f>
        <v/>
      </c>
      <c r="CW48" s="285" t="str">
        <f ca="true">+IF(OFFSET('Sanitation Data'!$F$30,0,10*ROW('Sanitation Data'!F42))="","",OFFSET('Sanitation Data'!$F$30,0,10*ROW('Sanitation Data'!F42)))</f>
        <v/>
      </c>
      <c r="CX48" s="285" t="str">
        <f ca="true">+IF(OFFSET('Sanitation Data'!$F$31,0,10*ROW('Sanitation Data'!F42))="","",OFFSET('Sanitation Data'!$F$31,0,10*ROW('Sanitation Data'!F42)))</f>
        <v/>
      </c>
      <c r="CY48" s="285" t="str">
        <f ca="true">+IF(OFFSET('Sanitation Data'!$F$32,0,10*ROW('Sanitation Data'!F42))="","",OFFSET('Sanitation Data'!$F$32,0,10*ROW('Sanitation Data'!F42)))</f>
        <v/>
      </c>
      <c r="CZ48" s="285" t="str">
        <f ca="true">+IF(OFFSET('Sanitation Data'!$G$28,0,10*ROW('Sanitation Data'!G42))="","",OFFSET('Sanitation Data'!$G$28,0,10*ROW('Sanitation Data'!G42)))</f>
        <v/>
      </c>
      <c r="DA48" s="285" t="str">
        <f ca="true">+IF(OFFSET('Sanitation Data'!$G$29,0,10*ROW('Sanitation Data'!G42))="","",OFFSET('Sanitation Data'!$G$29,0,10*ROW('Sanitation Data'!G42)))</f>
        <v/>
      </c>
      <c r="DB48" s="285" t="str">
        <f ca="true">+IF(OFFSET('Sanitation Data'!$G$30,0,10*ROW('Sanitation Data'!G42))="","",OFFSET('Sanitation Data'!$G$30,0,10*ROW('Sanitation Data'!G42)))</f>
        <v/>
      </c>
      <c r="DC48" s="285" t="str">
        <f ca="true">+IF(OFFSET('Sanitation Data'!$G$31,0,10*ROW('Sanitation Data'!G42))="","",OFFSET('Sanitation Data'!$G$31,0,10*ROW('Sanitation Data'!G42)))</f>
        <v/>
      </c>
      <c r="DD48" s="285" t="str">
        <f ca="true">+IF(OFFSET('Sanitation Data'!$G$32,0,10*ROW('Sanitation Data'!G42))="","",OFFSET('Sanitation Data'!$G$32,0,10*ROW('Sanitation Data'!G42)))</f>
        <v/>
      </c>
      <c r="DE48" s="285" t="str">
        <f ca="true">+IF(OFFSET('Sanitation Data'!$H$28,0,10*ROW('Sanitation Data'!H42))="","",OFFSET('Sanitation Data'!$H$28,0,10*ROW('Sanitation Data'!H42)))</f>
        <v/>
      </c>
      <c r="DF48" s="285" t="str">
        <f ca="true">+IF(OFFSET('Sanitation Data'!$H$29,0,10*ROW('Sanitation Data'!H42))="","",OFFSET('Sanitation Data'!$H$29,0,10*ROW('Sanitation Data'!H42)))</f>
        <v/>
      </c>
      <c r="DG48" s="285" t="str">
        <f ca="true">+IF(OFFSET('Sanitation Data'!$H$30,0,10*ROW('Sanitation Data'!H42))="","",OFFSET('Sanitation Data'!$H$30,0,10*ROW('Sanitation Data'!H42)))</f>
        <v/>
      </c>
      <c r="DH48" s="285" t="str">
        <f ca="true">+IF(OFFSET('Sanitation Data'!$H$31,0,10*ROW('Sanitation Data'!H42))="","",OFFSET('Sanitation Data'!$H$31,0,10*ROW('Sanitation Data'!H42)))</f>
        <v/>
      </c>
      <c r="DI48" s="285" t="str">
        <f ca="true">+IF(OFFSET('Sanitation Data'!$H$32,0,10*ROW('Sanitation Data'!H42))="","",OFFSET('Sanitation Data'!$H$32,0,10*ROW('Sanitation Data'!H42)))</f>
        <v/>
      </c>
      <c r="DJ48" s="285" t="str">
        <f ca="true">+IF(OFFSET('Sanitation Data'!$I$28,0,10*ROW('Sanitation Data'!I42))="","",OFFSET('Sanitation Data'!$I$28,0,10*ROW('Sanitation Data'!I42)))</f>
        <v/>
      </c>
      <c r="DK48" s="285" t="str">
        <f ca="true">+IF(OFFSET('Sanitation Data'!$I$29,0,10*ROW('Sanitation Data'!I42))="","",OFFSET('Sanitation Data'!$I$29,0,10*ROW('Sanitation Data'!I42)))</f>
        <v/>
      </c>
      <c r="DL48" s="285" t="str">
        <f ca="true">+IF(OFFSET('Sanitation Data'!$I$30,0,10*ROW('Sanitation Data'!I42))="","",OFFSET('Sanitation Data'!$I$30,0,10*ROW('Sanitation Data'!I42)))</f>
        <v/>
      </c>
      <c r="DM48" s="285" t="str">
        <f ca="true">+IF(OFFSET('Sanitation Data'!$I$31,0,10*ROW('Sanitation Data'!I42))="","",OFFSET('Sanitation Data'!$I$31,0,10*ROW('Sanitation Data'!I42)))</f>
        <v/>
      </c>
      <c r="DN48" s="285" t="str">
        <f ca="true">+IF(OFFSET('Sanitation Data'!$I$32,0,10*ROW('Sanitation Data'!I42))="","",OFFSET('Sanitation Data'!$I$32,0,10*ROW('Sanitation Data'!I42)))</f>
        <v/>
      </c>
      <c r="DO48" s="285" t="str">
        <f ca="true">+IF(OFFSET('Hygiene Data'!$D$11,0,10*ROW('Hygiene Data'!D42))="","",OFFSET('Hygiene Data'!$D$11,0,10*ROW('Hygiene Data'!D42)))</f>
        <v/>
      </c>
      <c r="DP48" s="285" t="str">
        <f ca="true">+IF(OFFSET('Hygiene Data'!$D$12,0,10*ROW('Hygiene Data'!D42))="","",OFFSET('Hygiene Data'!$D$12,0,10*ROW('Hygiene Data'!D42)))</f>
        <v/>
      </c>
      <c r="DQ48" s="285" t="str">
        <f ca="true">+IF(OFFSET('Hygiene Data'!$D$13,0,10*ROW('Hygiene Data'!D42))="","",OFFSET('Hygiene Data'!$D$13,0,10*ROW('Hygiene Data'!D42)))</f>
        <v/>
      </c>
      <c r="DR48" s="285" t="str">
        <f ca="true">+IF(OFFSET('Hygiene Data'!$E$11,0,10*ROW('Hygiene Data'!E42))="","",OFFSET('Hygiene Data'!$E$11,0,10*ROW('Hygiene Data'!E42)))</f>
        <v/>
      </c>
      <c r="DS48" s="285" t="str">
        <f ca="true">+IF(OFFSET('Hygiene Data'!$E$12,0,10*ROW('Hygiene Data'!E42))="","",OFFSET('Hygiene Data'!$E$12,0,10*ROW('Hygiene Data'!E42)))</f>
        <v/>
      </c>
      <c r="DT48" s="285" t="str">
        <f ca="true">+IF(OFFSET('Hygiene Data'!$E$13,0,10*ROW('Hygiene Data'!E42))="","",OFFSET('Hygiene Data'!$E$13,0,10*ROW('Hygiene Data'!E42)))</f>
        <v/>
      </c>
      <c r="DU48" s="285" t="str">
        <f ca="true">+IF(OFFSET('Hygiene Data'!$F$11,0,10*ROW('Hygiene Data'!F42))="","",OFFSET('Hygiene Data'!$F$11,0,10*ROW('Hygiene Data'!F42)))</f>
        <v/>
      </c>
      <c r="DV48" s="285" t="str">
        <f ca="true">+IF(OFFSET('Hygiene Data'!$F$12,0,10*ROW('Hygiene Data'!F42))="","",OFFSET('Hygiene Data'!$F$12,0,10*ROW('Hygiene Data'!F42)))</f>
        <v/>
      </c>
      <c r="DW48" s="285" t="str">
        <f ca="true">+IF(OFFSET('Hygiene Data'!$F$13,0,10*ROW('Hygiene Data'!F42))="","",OFFSET('Hygiene Data'!$F$13,0,10*ROW('Hygiene Data'!F42)))</f>
        <v/>
      </c>
      <c r="DX48" s="285" t="str">
        <f ca="true">+IF(OFFSET('Hygiene Data'!$G$11,0,10*ROW('Hygiene Data'!G42))="","",OFFSET('Hygiene Data'!$G$11,0,10*ROW('Hygiene Data'!G42)))</f>
        <v/>
      </c>
      <c r="DY48" s="285" t="str">
        <f ca="true">+IF(OFFSET('Hygiene Data'!$G$12,0,10*ROW('Hygiene Data'!G42))="","",OFFSET('Hygiene Data'!$G$12,0,10*ROW('Hygiene Data'!G42)))</f>
        <v/>
      </c>
      <c r="DZ48" s="285" t="str">
        <f ca="true">+IF(OFFSET('Hygiene Data'!$G$13,0,10*ROW('Hygiene Data'!G42))="","",OFFSET('Hygiene Data'!$G$13,0,10*ROW('Hygiene Data'!G42)))</f>
        <v/>
      </c>
      <c r="EA48" s="285" t="str">
        <f ca="true">+IF(OFFSET('Hygiene Data'!$H$11,0,10*ROW('Hygiene Data'!H42))="","",OFFSET('Hygiene Data'!$H$11,0,10*ROW('Hygiene Data'!H42)))</f>
        <v/>
      </c>
      <c r="EB48" s="285" t="str">
        <f ca="true">+IF(OFFSET('Hygiene Data'!$H$12,0,10*ROW('Hygiene Data'!H42))="","",OFFSET('Hygiene Data'!$H$12,0,10*ROW('Hygiene Data'!H42)))</f>
        <v/>
      </c>
      <c r="EC48" s="285" t="str">
        <f ca="true">+IF(OFFSET('Hygiene Data'!$H$13,0,10*ROW('Hygiene Data'!H42))="","",OFFSET('Hygiene Data'!$H$13,0,10*ROW('Hygiene Data'!H42)))</f>
        <v/>
      </c>
      <c r="ED48" s="285" t="str">
        <f ca="true">+IF(OFFSET('Hygiene Data'!$I$11,0,10*ROW('Hygiene Data'!I42))="","",OFFSET('Hygiene Data'!$I$11,0,10*ROW('Hygiene Data'!I42)))</f>
        <v/>
      </c>
      <c r="EE48" s="285" t="str">
        <f ca="true">+IF(OFFSET('Hygiene Data'!$I$12,0,10*ROW('Hygiene Data'!I42))="","",OFFSET('Hygiene Data'!$I$12,0,10*ROW('Hygiene Data'!I42)))</f>
        <v/>
      </c>
      <c r="EF48" s="285"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1"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5"/>
      <c r="BS49" s="285" t="str">
        <f ca="true">+IF(OFFSET('Water Data'!$D$27,0,10*ROW('Water Data'!D43))="","",OFFSET('Water Data'!$D$27,0,10*ROW('Water Data'!D43)))</f>
        <v/>
      </c>
      <c r="BT49" s="285" t="str">
        <f ca="true">+IF(OFFSET('Water Data'!$D$28,0,10*ROW('Water Data'!D43))="","",OFFSET('Water Data'!$D$28,0,10*ROW('Water Data'!D43)))</f>
        <v/>
      </c>
      <c r="BU49" s="285" t="str">
        <f ca="true">+IF(OFFSET('Water Data'!$D$29,0,10*ROW('Water Data'!D43))="","",OFFSET('Water Data'!$D$29,0,10*ROW('Water Data'!D43)))</f>
        <v/>
      </c>
      <c r="BV49" s="285" t="str">
        <f ca="true">+IF(OFFSET('Water Data'!$E$27,0,10*ROW('Water Data'!E43))="","",OFFSET('Water Data'!$E$27,0,10*ROW('Water Data'!E43)))</f>
        <v/>
      </c>
      <c r="BW49" s="285" t="str">
        <f ca="true">+IF(OFFSET('Water Data'!$E$28,0,10*ROW('Water Data'!E43))="","",OFFSET('Water Data'!$E$28,0,10*ROW('Water Data'!E43)))</f>
        <v/>
      </c>
      <c r="BX49" s="285" t="str">
        <f ca="true">+IF(OFFSET('Water Data'!$E$29,0,10*ROW('Water Data'!E43))="","",OFFSET('Water Data'!$E$29,0,10*ROW('Water Data'!E43)))</f>
        <v/>
      </c>
      <c r="BY49" s="285" t="str">
        <f ca="true">+IF(OFFSET('Water Data'!$F$27,0,10*ROW('Water Data'!F43))="","",OFFSET('Water Data'!$F$27,0,10*ROW('Water Data'!F43)))</f>
        <v/>
      </c>
      <c r="BZ49" s="285" t="str">
        <f ca="true">+IF(OFFSET('Water Data'!$F$28,0,10*ROW('Water Data'!F43))="","",OFFSET('Water Data'!$F$28,0,10*ROW('Water Data'!F43)))</f>
        <v/>
      </c>
      <c r="CA49" s="285" t="str">
        <f ca="true">+IF(OFFSET('Water Data'!$F$29,0,10*ROW('Water Data'!F43))="","",OFFSET('Water Data'!$F$29,0,10*ROW('Water Data'!F43)))</f>
        <v/>
      </c>
      <c r="CB49" s="285" t="str">
        <f ca="true">+IF(OFFSET('Water Data'!$G$27,0,10*ROW('Water Data'!G43))="","",OFFSET('Water Data'!$G$27,0,10*ROW('Water Data'!G43)))</f>
        <v/>
      </c>
      <c r="CC49" s="285" t="str">
        <f ca="true">+IF(OFFSET('Water Data'!$G$28,0,10*ROW('Water Data'!G43))="","",OFFSET('Water Data'!$G$28,0,10*ROW('Water Data'!G43)))</f>
        <v/>
      </c>
      <c r="CD49" s="285" t="str">
        <f ca="true">+IF(OFFSET('Water Data'!$G$29,0,10*ROW('Water Data'!G43))="","",OFFSET('Water Data'!$G$29,0,10*ROW('Water Data'!G43)))</f>
        <v/>
      </c>
      <c r="CE49" s="285" t="str">
        <f ca="true">+IF(OFFSET('Water Data'!$H$27,0,10*ROW('Water Data'!H43))="","",OFFSET('Water Data'!$H$27,0,10*ROW('Water Data'!H43)))</f>
        <v/>
      </c>
      <c r="CF49" s="285" t="str">
        <f ca="true">+IF(OFFSET('Water Data'!$H$28,0,10*ROW('Water Data'!H43))="","",OFFSET('Water Data'!$H$28,0,10*ROW('Water Data'!H43)))</f>
        <v/>
      </c>
      <c r="CG49" s="285" t="str">
        <f ca="true">+IF(OFFSET('Water Data'!$H$29,0,10*ROW('Water Data'!H43))="","",OFFSET('Water Data'!$H$29,0,10*ROW('Water Data'!H43)))</f>
        <v/>
      </c>
      <c r="CH49" s="285" t="str">
        <f ca="true">+IF(OFFSET('Water Data'!$I$27,0,10*ROW('Water Data'!I43))="","",OFFSET('Water Data'!$I$27,0,10*ROW('Water Data'!I43)))</f>
        <v/>
      </c>
      <c r="CI49" s="285" t="str">
        <f ca="true">+IF(OFFSET('Water Data'!$I$28,0,10*ROW('Water Data'!I43))="","",OFFSET('Water Data'!$I$28,0,10*ROW('Water Data'!I43)))</f>
        <v/>
      </c>
      <c r="CJ49" s="285" t="str">
        <f ca="true">+IF(OFFSET('Water Data'!$I$29,0,10*ROW('Water Data'!I43))="","",OFFSET('Water Data'!$I$29,0,10*ROW('Water Data'!I43)))</f>
        <v/>
      </c>
      <c r="CK49" s="285" t="str">
        <f ca="true">+IF(OFFSET('Sanitation Data'!$D$28,0,10*ROW('Sanitation Data'!D43))="","",OFFSET('Sanitation Data'!$D$28,0,10*ROW('Sanitation Data'!D43)))</f>
        <v/>
      </c>
      <c r="CL49" s="285" t="str">
        <f ca="true">+IF(OFFSET('Sanitation Data'!$D$29,0,10*ROW('Sanitation Data'!D43))="","",OFFSET('Sanitation Data'!$D$29,0,10*ROW('Sanitation Data'!D43)))</f>
        <v/>
      </c>
      <c r="CM49" s="285" t="str">
        <f ca="true">+IF(OFFSET('Sanitation Data'!$D$30,0,10*ROW('Sanitation Data'!D43))="","",OFFSET('Sanitation Data'!$D$30,0,10*ROW('Sanitation Data'!D43)))</f>
        <v/>
      </c>
      <c r="CN49" s="285" t="str">
        <f ca="true">+IF(OFFSET('Sanitation Data'!$D$31,0,10*ROW('Sanitation Data'!D43))="","",OFFSET('Sanitation Data'!$D$31,0,10*ROW('Sanitation Data'!D43)))</f>
        <v/>
      </c>
      <c r="CO49" s="285" t="str">
        <f ca="true">+IF(OFFSET('Sanitation Data'!$D$32,0,10*ROW('Sanitation Data'!D43))="","",OFFSET('Sanitation Data'!$D$32,0,10*ROW('Sanitation Data'!D43)))</f>
        <v/>
      </c>
      <c r="CP49" s="285" t="str">
        <f ca="true">+IF(OFFSET('Sanitation Data'!$E$28,0,10*ROW('Sanitation Data'!E43))="","",OFFSET('Sanitation Data'!$E$28,0,10*ROW('Sanitation Data'!E43)))</f>
        <v/>
      </c>
      <c r="CQ49" s="285" t="str">
        <f ca="true">+IF(OFFSET('Sanitation Data'!$E$29,0,10*ROW('Sanitation Data'!E43))="","",OFFSET('Sanitation Data'!$E$29,0,10*ROW('Sanitation Data'!E43)))</f>
        <v/>
      </c>
      <c r="CR49" s="285" t="str">
        <f ca="true">+IF(OFFSET('Sanitation Data'!$E$30,0,10*ROW('Sanitation Data'!E43))="","",OFFSET('Sanitation Data'!$E$30,0,10*ROW('Sanitation Data'!E43)))</f>
        <v/>
      </c>
      <c r="CS49" s="285" t="str">
        <f ca="true">+IF(OFFSET('Sanitation Data'!$E$31,0,10*ROW('Sanitation Data'!E43))="","",OFFSET('Sanitation Data'!$E$31,0,10*ROW('Sanitation Data'!E43)))</f>
        <v/>
      </c>
      <c r="CT49" s="285" t="str">
        <f ca="true">+IF(OFFSET('Sanitation Data'!$E$32,0,10*ROW('Sanitation Data'!E43))="","",OFFSET('Sanitation Data'!$E$32,0,10*ROW('Sanitation Data'!E43)))</f>
        <v/>
      </c>
      <c r="CU49" s="285" t="str">
        <f ca="true">+IF(OFFSET('Sanitation Data'!$F$28,0,10*ROW('Sanitation Data'!F43))="","",OFFSET('Sanitation Data'!$F$28,0,10*ROW('Sanitation Data'!F43)))</f>
        <v/>
      </c>
      <c r="CV49" s="285" t="str">
        <f ca="true">+IF(OFFSET('Sanitation Data'!$F$29,0,10*ROW('Sanitation Data'!F43))="","",OFFSET('Sanitation Data'!$F$29,0,10*ROW('Sanitation Data'!F43)))</f>
        <v/>
      </c>
      <c r="CW49" s="285" t="str">
        <f ca="true">+IF(OFFSET('Sanitation Data'!$F$30,0,10*ROW('Sanitation Data'!F43))="","",OFFSET('Sanitation Data'!$F$30,0,10*ROW('Sanitation Data'!F43)))</f>
        <v/>
      </c>
      <c r="CX49" s="285" t="str">
        <f ca="true">+IF(OFFSET('Sanitation Data'!$F$31,0,10*ROW('Sanitation Data'!F43))="","",OFFSET('Sanitation Data'!$F$31,0,10*ROW('Sanitation Data'!F43)))</f>
        <v/>
      </c>
      <c r="CY49" s="285" t="str">
        <f ca="true">+IF(OFFSET('Sanitation Data'!$F$32,0,10*ROW('Sanitation Data'!F43))="","",OFFSET('Sanitation Data'!$F$32,0,10*ROW('Sanitation Data'!F43)))</f>
        <v/>
      </c>
      <c r="CZ49" s="285" t="str">
        <f ca="true">+IF(OFFSET('Sanitation Data'!$G$28,0,10*ROW('Sanitation Data'!G43))="","",OFFSET('Sanitation Data'!$G$28,0,10*ROW('Sanitation Data'!G43)))</f>
        <v/>
      </c>
      <c r="DA49" s="285" t="str">
        <f ca="true">+IF(OFFSET('Sanitation Data'!$G$29,0,10*ROW('Sanitation Data'!G43))="","",OFFSET('Sanitation Data'!$G$29,0,10*ROW('Sanitation Data'!G43)))</f>
        <v/>
      </c>
      <c r="DB49" s="285" t="str">
        <f ca="true">+IF(OFFSET('Sanitation Data'!$G$30,0,10*ROW('Sanitation Data'!G43))="","",OFFSET('Sanitation Data'!$G$30,0,10*ROW('Sanitation Data'!G43)))</f>
        <v/>
      </c>
      <c r="DC49" s="285" t="str">
        <f ca="true">+IF(OFFSET('Sanitation Data'!$G$31,0,10*ROW('Sanitation Data'!G43))="","",OFFSET('Sanitation Data'!$G$31,0,10*ROW('Sanitation Data'!G43)))</f>
        <v/>
      </c>
      <c r="DD49" s="285" t="str">
        <f ca="true">+IF(OFFSET('Sanitation Data'!$G$32,0,10*ROW('Sanitation Data'!G43))="","",OFFSET('Sanitation Data'!$G$32,0,10*ROW('Sanitation Data'!G43)))</f>
        <v/>
      </c>
      <c r="DE49" s="285" t="str">
        <f ca="true">+IF(OFFSET('Sanitation Data'!$H$28,0,10*ROW('Sanitation Data'!H43))="","",OFFSET('Sanitation Data'!$H$28,0,10*ROW('Sanitation Data'!H43)))</f>
        <v/>
      </c>
      <c r="DF49" s="285" t="str">
        <f ca="true">+IF(OFFSET('Sanitation Data'!$H$29,0,10*ROW('Sanitation Data'!H43))="","",OFFSET('Sanitation Data'!$H$29,0,10*ROW('Sanitation Data'!H43)))</f>
        <v/>
      </c>
      <c r="DG49" s="285" t="str">
        <f ca="true">+IF(OFFSET('Sanitation Data'!$H$30,0,10*ROW('Sanitation Data'!H43))="","",OFFSET('Sanitation Data'!$H$30,0,10*ROW('Sanitation Data'!H43)))</f>
        <v/>
      </c>
      <c r="DH49" s="285" t="str">
        <f ca="true">+IF(OFFSET('Sanitation Data'!$H$31,0,10*ROW('Sanitation Data'!H43))="","",OFFSET('Sanitation Data'!$H$31,0,10*ROW('Sanitation Data'!H43)))</f>
        <v/>
      </c>
      <c r="DI49" s="285" t="str">
        <f ca="true">+IF(OFFSET('Sanitation Data'!$H$32,0,10*ROW('Sanitation Data'!H43))="","",OFFSET('Sanitation Data'!$H$32,0,10*ROW('Sanitation Data'!H43)))</f>
        <v/>
      </c>
      <c r="DJ49" s="285" t="str">
        <f ca="true">+IF(OFFSET('Sanitation Data'!$I$28,0,10*ROW('Sanitation Data'!I43))="","",OFFSET('Sanitation Data'!$I$28,0,10*ROW('Sanitation Data'!I43)))</f>
        <v/>
      </c>
      <c r="DK49" s="285" t="str">
        <f ca="true">+IF(OFFSET('Sanitation Data'!$I$29,0,10*ROW('Sanitation Data'!I43))="","",OFFSET('Sanitation Data'!$I$29,0,10*ROW('Sanitation Data'!I43)))</f>
        <v/>
      </c>
      <c r="DL49" s="285" t="str">
        <f ca="true">+IF(OFFSET('Sanitation Data'!$I$30,0,10*ROW('Sanitation Data'!I43))="","",OFFSET('Sanitation Data'!$I$30,0,10*ROW('Sanitation Data'!I43)))</f>
        <v/>
      </c>
      <c r="DM49" s="285" t="str">
        <f ca="true">+IF(OFFSET('Sanitation Data'!$I$31,0,10*ROW('Sanitation Data'!I43))="","",OFFSET('Sanitation Data'!$I$31,0,10*ROW('Sanitation Data'!I43)))</f>
        <v/>
      </c>
      <c r="DN49" s="285" t="str">
        <f ca="true">+IF(OFFSET('Sanitation Data'!$I$32,0,10*ROW('Sanitation Data'!I43))="","",OFFSET('Sanitation Data'!$I$32,0,10*ROW('Sanitation Data'!I43)))</f>
        <v/>
      </c>
      <c r="DO49" s="285" t="str">
        <f ca="true">+IF(OFFSET('Hygiene Data'!$D$11,0,10*ROW('Hygiene Data'!D43))="","",OFFSET('Hygiene Data'!$D$11,0,10*ROW('Hygiene Data'!D43)))</f>
        <v/>
      </c>
      <c r="DP49" s="285" t="str">
        <f ca="true">+IF(OFFSET('Hygiene Data'!$D$12,0,10*ROW('Hygiene Data'!D43))="","",OFFSET('Hygiene Data'!$D$12,0,10*ROW('Hygiene Data'!D43)))</f>
        <v/>
      </c>
      <c r="DQ49" s="285" t="str">
        <f ca="true">+IF(OFFSET('Hygiene Data'!$D$13,0,10*ROW('Hygiene Data'!D43))="","",OFFSET('Hygiene Data'!$D$13,0,10*ROW('Hygiene Data'!D43)))</f>
        <v/>
      </c>
      <c r="DR49" s="285" t="str">
        <f ca="true">+IF(OFFSET('Hygiene Data'!$E$11,0,10*ROW('Hygiene Data'!E43))="","",OFFSET('Hygiene Data'!$E$11,0,10*ROW('Hygiene Data'!E43)))</f>
        <v/>
      </c>
      <c r="DS49" s="285" t="str">
        <f ca="true">+IF(OFFSET('Hygiene Data'!$E$12,0,10*ROW('Hygiene Data'!E43))="","",OFFSET('Hygiene Data'!$E$12,0,10*ROW('Hygiene Data'!E43)))</f>
        <v/>
      </c>
      <c r="DT49" s="285" t="str">
        <f ca="true">+IF(OFFSET('Hygiene Data'!$E$13,0,10*ROW('Hygiene Data'!E43))="","",OFFSET('Hygiene Data'!$E$13,0,10*ROW('Hygiene Data'!E43)))</f>
        <v/>
      </c>
      <c r="DU49" s="285" t="str">
        <f ca="true">+IF(OFFSET('Hygiene Data'!$F$11,0,10*ROW('Hygiene Data'!F43))="","",OFFSET('Hygiene Data'!$F$11,0,10*ROW('Hygiene Data'!F43)))</f>
        <v/>
      </c>
      <c r="DV49" s="285" t="str">
        <f ca="true">+IF(OFFSET('Hygiene Data'!$F$12,0,10*ROW('Hygiene Data'!F43))="","",OFFSET('Hygiene Data'!$F$12,0,10*ROW('Hygiene Data'!F43)))</f>
        <v/>
      </c>
      <c r="DW49" s="285" t="str">
        <f ca="true">+IF(OFFSET('Hygiene Data'!$F$13,0,10*ROW('Hygiene Data'!F43))="","",OFFSET('Hygiene Data'!$F$13,0,10*ROW('Hygiene Data'!F43)))</f>
        <v/>
      </c>
      <c r="DX49" s="285" t="str">
        <f ca="true">+IF(OFFSET('Hygiene Data'!$G$11,0,10*ROW('Hygiene Data'!G43))="","",OFFSET('Hygiene Data'!$G$11,0,10*ROW('Hygiene Data'!G43)))</f>
        <v/>
      </c>
      <c r="DY49" s="285" t="str">
        <f ca="true">+IF(OFFSET('Hygiene Data'!$G$12,0,10*ROW('Hygiene Data'!G43))="","",OFFSET('Hygiene Data'!$G$12,0,10*ROW('Hygiene Data'!G43)))</f>
        <v/>
      </c>
      <c r="DZ49" s="285" t="str">
        <f ca="true">+IF(OFFSET('Hygiene Data'!$G$13,0,10*ROW('Hygiene Data'!G43))="","",OFFSET('Hygiene Data'!$G$13,0,10*ROW('Hygiene Data'!G43)))</f>
        <v/>
      </c>
      <c r="EA49" s="285" t="str">
        <f ca="true">+IF(OFFSET('Hygiene Data'!$H$11,0,10*ROW('Hygiene Data'!H43))="","",OFFSET('Hygiene Data'!$H$11,0,10*ROW('Hygiene Data'!H43)))</f>
        <v/>
      </c>
      <c r="EB49" s="285" t="str">
        <f ca="true">+IF(OFFSET('Hygiene Data'!$H$12,0,10*ROW('Hygiene Data'!H43))="","",OFFSET('Hygiene Data'!$H$12,0,10*ROW('Hygiene Data'!H43)))</f>
        <v/>
      </c>
      <c r="EC49" s="285" t="str">
        <f ca="true">+IF(OFFSET('Hygiene Data'!$H$13,0,10*ROW('Hygiene Data'!H43))="","",OFFSET('Hygiene Data'!$H$13,0,10*ROW('Hygiene Data'!H43)))</f>
        <v/>
      </c>
      <c r="ED49" s="285" t="str">
        <f ca="true">+IF(OFFSET('Hygiene Data'!$I$11,0,10*ROW('Hygiene Data'!I43))="","",OFFSET('Hygiene Data'!$I$11,0,10*ROW('Hygiene Data'!I43)))</f>
        <v/>
      </c>
      <c r="EE49" s="285" t="str">
        <f ca="true">+IF(OFFSET('Hygiene Data'!$I$12,0,10*ROW('Hygiene Data'!I43))="","",OFFSET('Hygiene Data'!$I$12,0,10*ROW('Hygiene Data'!I43)))</f>
        <v/>
      </c>
      <c r="EF49" s="285"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1"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5"/>
      <c r="BS50" s="285" t="str">
        <f ca="true">+IF(OFFSET('Water Data'!$D$27,0,10*ROW('Water Data'!D44))="","",OFFSET('Water Data'!$D$27,0,10*ROW('Water Data'!D44)))</f>
        <v/>
      </c>
      <c r="BT50" s="285" t="str">
        <f ca="true">+IF(OFFSET('Water Data'!$D$28,0,10*ROW('Water Data'!D44))="","",OFFSET('Water Data'!$D$28,0,10*ROW('Water Data'!D44)))</f>
        <v/>
      </c>
      <c r="BU50" s="285" t="str">
        <f ca="true">+IF(OFFSET('Water Data'!$D$29,0,10*ROW('Water Data'!D44))="","",OFFSET('Water Data'!$D$29,0,10*ROW('Water Data'!D44)))</f>
        <v/>
      </c>
      <c r="BV50" s="285" t="str">
        <f ca="true">+IF(OFFSET('Water Data'!$E$27,0,10*ROW('Water Data'!E44))="","",OFFSET('Water Data'!$E$27,0,10*ROW('Water Data'!E44)))</f>
        <v/>
      </c>
      <c r="BW50" s="285" t="str">
        <f ca="true">+IF(OFFSET('Water Data'!$E$28,0,10*ROW('Water Data'!E44))="","",OFFSET('Water Data'!$E$28,0,10*ROW('Water Data'!E44)))</f>
        <v/>
      </c>
      <c r="BX50" s="285" t="str">
        <f ca="true">+IF(OFFSET('Water Data'!$E$29,0,10*ROW('Water Data'!E44))="","",OFFSET('Water Data'!$E$29,0,10*ROW('Water Data'!E44)))</f>
        <v/>
      </c>
      <c r="BY50" s="285" t="str">
        <f ca="true">+IF(OFFSET('Water Data'!$F$27,0,10*ROW('Water Data'!F44))="","",OFFSET('Water Data'!$F$27,0,10*ROW('Water Data'!F44)))</f>
        <v/>
      </c>
      <c r="BZ50" s="285" t="str">
        <f ca="true">+IF(OFFSET('Water Data'!$F$28,0,10*ROW('Water Data'!F44))="","",OFFSET('Water Data'!$F$28,0,10*ROW('Water Data'!F44)))</f>
        <v/>
      </c>
      <c r="CA50" s="285" t="str">
        <f ca="true">+IF(OFFSET('Water Data'!$F$29,0,10*ROW('Water Data'!F44))="","",OFFSET('Water Data'!$F$29,0,10*ROW('Water Data'!F44)))</f>
        <v/>
      </c>
      <c r="CB50" s="285" t="str">
        <f ca="true">+IF(OFFSET('Water Data'!$G$27,0,10*ROW('Water Data'!G44))="","",OFFSET('Water Data'!$G$27,0,10*ROW('Water Data'!G44)))</f>
        <v/>
      </c>
      <c r="CC50" s="285" t="str">
        <f ca="true">+IF(OFFSET('Water Data'!$G$28,0,10*ROW('Water Data'!G44))="","",OFFSET('Water Data'!$G$28,0,10*ROW('Water Data'!G44)))</f>
        <v/>
      </c>
      <c r="CD50" s="285" t="str">
        <f ca="true">+IF(OFFSET('Water Data'!$G$29,0,10*ROW('Water Data'!G44))="","",OFFSET('Water Data'!$G$29,0,10*ROW('Water Data'!G44)))</f>
        <v/>
      </c>
      <c r="CE50" s="285" t="str">
        <f ca="true">+IF(OFFSET('Water Data'!$H$27,0,10*ROW('Water Data'!H44))="","",OFFSET('Water Data'!$H$27,0,10*ROW('Water Data'!H44)))</f>
        <v/>
      </c>
      <c r="CF50" s="285" t="str">
        <f ca="true">+IF(OFFSET('Water Data'!$H$28,0,10*ROW('Water Data'!H44))="","",OFFSET('Water Data'!$H$28,0,10*ROW('Water Data'!H44)))</f>
        <v/>
      </c>
      <c r="CG50" s="285" t="str">
        <f ca="true">+IF(OFFSET('Water Data'!$H$29,0,10*ROW('Water Data'!H44))="","",OFFSET('Water Data'!$H$29,0,10*ROW('Water Data'!H44)))</f>
        <v/>
      </c>
      <c r="CH50" s="285" t="str">
        <f ca="true">+IF(OFFSET('Water Data'!$I$27,0,10*ROW('Water Data'!I44))="","",OFFSET('Water Data'!$I$27,0,10*ROW('Water Data'!I44)))</f>
        <v/>
      </c>
      <c r="CI50" s="285" t="str">
        <f ca="true">+IF(OFFSET('Water Data'!$I$28,0,10*ROW('Water Data'!I44))="","",OFFSET('Water Data'!$I$28,0,10*ROW('Water Data'!I44)))</f>
        <v/>
      </c>
      <c r="CJ50" s="285" t="str">
        <f ca="true">+IF(OFFSET('Water Data'!$I$29,0,10*ROW('Water Data'!I44))="","",OFFSET('Water Data'!$I$29,0,10*ROW('Water Data'!I44)))</f>
        <v/>
      </c>
      <c r="CK50" s="285" t="str">
        <f ca="true">+IF(OFFSET('Sanitation Data'!$D$28,0,10*ROW('Sanitation Data'!D44))="","",OFFSET('Sanitation Data'!$D$28,0,10*ROW('Sanitation Data'!D44)))</f>
        <v/>
      </c>
      <c r="CL50" s="285" t="str">
        <f ca="true">+IF(OFFSET('Sanitation Data'!$D$29,0,10*ROW('Sanitation Data'!D44))="","",OFFSET('Sanitation Data'!$D$29,0,10*ROW('Sanitation Data'!D44)))</f>
        <v/>
      </c>
      <c r="CM50" s="285" t="str">
        <f ca="true">+IF(OFFSET('Sanitation Data'!$D$30,0,10*ROW('Sanitation Data'!D44))="","",OFFSET('Sanitation Data'!$D$30,0,10*ROW('Sanitation Data'!D44)))</f>
        <v/>
      </c>
      <c r="CN50" s="285" t="str">
        <f ca="true">+IF(OFFSET('Sanitation Data'!$D$31,0,10*ROW('Sanitation Data'!D44))="","",OFFSET('Sanitation Data'!$D$31,0,10*ROW('Sanitation Data'!D44)))</f>
        <v/>
      </c>
      <c r="CO50" s="285" t="str">
        <f ca="true">+IF(OFFSET('Sanitation Data'!$D$32,0,10*ROW('Sanitation Data'!D44))="","",OFFSET('Sanitation Data'!$D$32,0,10*ROW('Sanitation Data'!D44)))</f>
        <v/>
      </c>
      <c r="CP50" s="285" t="str">
        <f ca="true">+IF(OFFSET('Sanitation Data'!$E$28,0,10*ROW('Sanitation Data'!E44))="","",OFFSET('Sanitation Data'!$E$28,0,10*ROW('Sanitation Data'!E44)))</f>
        <v/>
      </c>
      <c r="CQ50" s="285" t="str">
        <f ca="true">+IF(OFFSET('Sanitation Data'!$E$29,0,10*ROW('Sanitation Data'!E44))="","",OFFSET('Sanitation Data'!$E$29,0,10*ROW('Sanitation Data'!E44)))</f>
        <v/>
      </c>
      <c r="CR50" s="285" t="str">
        <f ca="true">+IF(OFFSET('Sanitation Data'!$E$30,0,10*ROW('Sanitation Data'!E44))="","",OFFSET('Sanitation Data'!$E$30,0,10*ROW('Sanitation Data'!E44)))</f>
        <v/>
      </c>
      <c r="CS50" s="285" t="str">
        <f ca="true">+IF(OFFSET('Sanitation Data'!$E$31,0,10*ROW('Sanitation Data'!E44))="","",OFFSET('Sanitation Data'!$E$31,0,10*ROW('Sanitation Data'!E44)))</f>
        <v/>
      </c>
      <c r="CT50" s="285" t="str">
        <f ca="true">+IF(OFFSET('Sanitation Data'!$E$32,0,10*ROW('Sanitation Data'!E44))="","",OFFSET('Sanitation Data'!$E$32,0,10*ROW('Sanitation Data'!E44)))</f>
        <v/>
      </c>
      <c r="CU50" s="285" t="str">
        <f ca="true">+IF(OFFSET('Sanitation Data'!$F$28,0,10*ROW('Sanitation Data'!F44))="","",OFFSET('Sanitation Data'!$F$28,0,10*ROW('Sanitation Data'!F44)))</f>
        <v/>
      </c>
      <c r="CV50" s="285" t="str">
        <f ca="true">+IF(OFFSET('Sanitation Data'!$F$29,0,10*ROW('Sanitation Data'!F44))="","",OFFSET('Sanitation Data'!$F$29,0,10*ROW('Sanitation Data'!F44)))</f>
        <v/>
      </c>
      <c r="CW50" s="285" t="str">
        <f ca="true">+IF(OFFSET('Sanitation Data'!$F$30,0,10*ROW('Sanitation Data'!F44))="","",OFFSET('Sanitation Data'!$F$30,0,10*ROW('Sanitation Data'!F44)))</f>
        <v/>
      </c>
      <c r="CX50" s="285" t="str">
        <f ca="true">+IF(OFFSET('Sanitation Data'!$F$31,0,10*ROW('Sanitation Data'!F44))="","",OFFSET('Sanitation Data'!$F$31,0,10*ROW('Sanitation Data'!F44)))</f>
        <v/>
      </c>
      <c r="CY50" s="285" t="str">
        <f ca="true">+IF(OFFSET('Sanitation Data'!$F$32,0,10*ROW('Sanitation Data'!F44))="","",OFFSET('Sanitation Data'!$F$32,0,10*ROW('Sanitation Data'!F44)))</f>
        <v/>
      </c>
      <c r="CZ50" s="285" t="str">
        <f ca="true">+IF(OFFSET('Sanitation Data'!$G$28,0,10*ROW('Sanitation Data'!G44))="","",OFFSET('Sanitation Data'!$G$28,0,10*ROW('Sanitation Data'!G44)))</f>
        <v/>
      </c>
      <c r="DA50" s="285" t="str">
        <f ca="true">+IF(OFFSET('Sanitation Data'!$G$29,0,10*ROW('Sanitation Data'!G44))="","",OFFSET('Sanitation Data'!$G$29,0,10*ROW('Sanitation Data'!G44)))</f>
        <v/>
      </c>
      <c r="DB50" s="285" t="str">
        <f ca="true">+IF(OFFSET('Sanitation Data'!$G$30,0,10*ROW('Sanitation Data'!G44))="","",OFFSET('Sanitation Data'!$G$30,0,10*ROW('Sanitation Data'!G44)))</f>
        <v/>
      </c>
      <c r="DC50" s="285" t="str">
        <f ca="true">+IF(OFFSET('Sanitation Data'!$G$31,0,10*ROW('Sanitation Data'!G44))="","",OFFSET('Sanitation Data'!$G$31,0,10*ROW('Sanitation Data'!G44)))</f>
        <v/>
      </c>
      <c r="DD50" s="285" t="str">
        <f ca="true">+IF(OFFSET('Sanitation Data'!$G$32,0,10*ROW('Sanitation Data'!G44))="","",OFFSET('Sanitation Data'!$G$32,0,10*ROW('Sanitation Data'!G44)))</f>
        <v/>
      </c>
      <c r="DE50" s="285" t="str">
        <f ca="true">+IF(OFFSET('Sanitation Data'!$H$28,0,10*ROW('Sanitation Data'!H44))="","",OFFSET('Sanitation Data'!$H$28,0,10*ROW('Sanitation Data'!H44)))</f>
        <v/>
      </c>
      <c r="DF50" s="285" t="str">
        <f ca="true">+IF(OFFSET('Sanitation Data'!$H$29,0,10*ROW('Sanitation Data'!H44))="","",OFFSET('Sanitation Data'!$H$29,0,10*ROW('Sanitation Data'!H44)))</f>
        <v/>
      </c>
      <c r="DG50" s="285" t="str">
        <f ca="true">+IF(OFFSET('Sanitation Data'!$H$30,0,10*ROW('Sanitation Data'!H44))="","",OFFSET('Sanitation Data'!$H$30,0,10*ROW('Sanitation Data'!H44)))</f>
        <v/>
      </c>
      <c r="DH50" s="285" t="str">
        <f ca="true">+IF(OFFSET('Sanitation Data'!$H$31,0,10*ROW('Sanitation Data'!H44))="","",OFFSET('Sanitation Data'!$H$31,0,10*ROW('Sanitation Data'!H44)))</f>
        <v/>
      </c>
      <c r="DI50" s="285" t="str">
        <f ca="true">+IF(OFFSET('Sanitation Data'!$H$32,0,10*ROW('Sanitation Data'!H44))="","",OFFSET('Sanitation Data'!$H$32,0,10*ROW('Sanitation Data'!H44)))</f>
        <v/>
      </c>
      <c r="DJ50" s="285" t="str">
        <f ca="true">+IF(OFFSET('Sanitation Data'!$I$28,0,10*ROW('Sanitation Data'!I44))="","",OFFSET('Sanitation Data'!$I$28,0,10*ROW('Sanitation Data'!I44)))</f>
        <v/>
      </c>
      <c r="DK50" s="285" t="str">
        <f ca="true">+IF(OFFSET('Sanitation Data'!$I$29,0,10*ROW('Sanitation Data'!I44))="","",OFFSET('Sanitation Data'!$I$29,0,10*ROW('Sanitation Data'!I44)))</f>
        <v/>
      </c>
      <c r="DL50" s="285" t="str">
        <f ca="true">+IF(OFFSET('Sanitation Data'!$I$30,0,10*ROW('Sanitation Data'!I44))="","",OFFSET('Sanitation Data'!$I$30,0,10*ROW('Sanitation Data'!I44)))</f>
        <v/>
      </c>
      <c r="DM50" s="285" t="str">
        <f ca="true">+IF(OFFSET('Sanitation Data'!$I$31,0,10*ROW('Sanitation Data'!I44))="","",OFFSET('Sanitation Data'!$I$31,0,10*ROW('Sanitation Data'!I44)))</f>
        <v/>
      </c>
      <c r="DN50" s="285" t="str">
        <f ca="true">+IF(OFFSET('Sanitation Data'!$I$32,0,10*ROW('Sanitation Data'!I44))="","",OFFSET('Sanitation Data'!$I$32,0,10*ROW('Sanitation Data'!I44)))</f>
        <v/>
      </c>
      <c r="DO50" s="285" t="str">
        <f ca="true">+IF(OFFSET('Hygiene Data'!$D$11,0,10*ROW('Hygiene Data'!D44))="","",OFFSET('Hygiene Data'!$D$11,0,10*ROW('Hygiene Data'!D44)))</f>
        <v/>
      </c>
      <c r="DP50" s="285" t="str">
        <f ca="true">+IF(OFFSET('Hygiene Data'!$D$12,0,10*ROW('Hygiene Data'!D44))="","",OFFSET('Hygiene Data'!$D$12,0,10*ROW('Hygiene Data'!D44)))</f>
        <v/>
      </c>
      <c r="DQ50" s="285" t="str">
        <f ca="true">+IF(OFFSET('Hygiene Data'!$D$13,0,10*ROW('Hygiene Data'!D44))="","",OFFSET('Hygiene Data'!$D$13,0,10*ROW('Hygiene Data'!D44)))</f>
        <v/>
      </c>
      <c r="DR50" s="285" t="str">
        <f ca="true">+IF(OFFSET('Hygiene Data'!$E$11,0,10*ROW('Hygiene Data'!E44))="","",OFFSET('Hygiene Data'!$E$11,0,10*ROW('Hygiene Data'!E44)))</f>
        <v/>
      </c>
      <c r="DS50" s="285" t="str">
        <f ca="true">+IF(OFFSET('Hygiene Data'!$E$12,0,10*ROW('Hygiene Data'!E44))="","",OFFSET('Hygiene Data'!$E$12,0,10*ROW('Hygiene Data'!E44)))</f>
        <v/>
      </c>
      <c r="DT50" s="285" t="str">
        <f ca="true">+IF(OFFSET('Hygiene Data'!$E$13,0,10*ROW('Hygiene Data'!E44))="","",OFFSET('Hygiene Data'!$E$13,0,10*ROW('Hygiene Data'!E44)))</f>
        <v/>
      </c>
      <c r="DU50" s="285" t="str">
        <f ca="true">+IF(OFFSET('Hygiene Data'!$F$11,0,10*ROW('Hygiene Data'!F44))="","",OFFSET('Hygiene Data'!$F$11,0,10*ROW('Hygiene Data'!F44)))</f>
        <v/>
      </c>
      <c r="DV50" s="285" t="str">
        <f ca="true">+IF(OFFSET('Hygiene Data'!$F$12,0,10*ROW('Hygiene Data'!F44))="","",OFFSET('Hygiene Data'!$F$12,0,10*ROW('Hygiene Data'!F44)))</f>
        <v/>
      </c>
      <c r="DW50" s="285" t="str">
        <f ca="true">+IF(OFFSET('Hygiene Data'!$F$13,0,10*ROW('Hygiene Data'!F44))="","",OFFSET('Hygiene Data'!$F$13,0,10*ROW('Hygiene Data'!F44)))</f>
        <v/>
      </c>
      <c r="DX50" s="285" t="str">
        <f ca="true">+IF(OFFSET('Hygiene Data'!$G$11,0,10*ROW('Hygiene Data'!G44))="","",OFFSET('Hygiene Data'!$G$11,0,10*ROW('Hygiene Data'!G44)))</f>
        <v/>
      </c>
      <c r="DY50" s="285" t="str">
        <f ca="true">+IF(OFFSET('Hygiene Data'!$G$12,0,10*ROW('Hygiene Data'!G44))="","",OFFSET('Hygiene Data'!$G$12,0,10*ROW('Hygiene Data'!G44)))</f>
        <v/>
      </c>
      <c r="DZ50" s="285" t="str">
        <f ca="true">+IF(OFFSET('Hygiene Data'!$G$13,0,10*ROW('Hygiene Data'!G44))="","",OFFSET('Hygiene Data'!$G$13,0,10*ROW('Hygiene Data'!G44)))</f>
        <v/>
      </c>
      <c r="EA50" s="285" t="str">
        <f ca="true">+IF(OFFSET('Hygiene Data'!$H$11,0,10*ROW('Hygiene Data'!H44))="","",OFFSET('Hygiene Data'!$H$11,0,10*ROW('Hygiene Data'!H44)))</f>
        <v/>
      </c>
      <c r="EB50" s="285" t="str">
        <f ca="true">+IF(OFFSET('Hygiene Data'!$H$12,0,10*ROW('Hygiene Data'!H44))="","",OFFSET('Hygiene Data'!$H$12,0,10*ROW('Hygiene Data'!H44)))</f>
        <v/>
      </c>
      <c r="EC50" s="285" t="str">
        <f ca="true">+IF(OFFSET('Hygiene Data'!$H$13,0,10*ROW('Hygiene Data'!H44))="","",OFFSET('Hygiene Data'!$H$13,0,10*ROW('Hygiene Data'!H44)))</f>
        <v/>
      </c>
      <c r="ED50" s="285" t="str">
        <f ca="true">+IF(OFFSET('Hygiene Data'!$I$11,0,10*ROW('Hygiene Data'!I44))="","",OFFSET('Hygiene Data'!$I$11,0,10*ROW('Hygiene Data'!I44)))</f>
        <v/>
      </c>
      <c r="EE50" s="285" t="str">
        <f ca="true">+IF(OFFSET('Hygiene Data'!$I$12,0,10*ROW('Hygiene Data'!I44))="","",OFFSET('Hygiene Data'!$I$12,0,10*ROW('Hygiene Data'!I44)))</f>
        <v/>
      </c>
      <c r="EF50" s="285"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1"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5"/>
      <c r="BS51" s="285" t="str">
        <f ca="true">+IF(OFFSET('Water Data'!$D$27,0,10*ROW('Water Data'!D45))="","",OFFSET('Water Data'!$D$27,0,10*ROW('Water Data'!D45)))</f>
        <v/>
      </c>
      <c r="BT51" s="285" t="str">
        <f ca="true">+IF(OFFSET('Water Data'!$D$28,0,10*ROW('Water Data'!D45))="","",OFFSET('Water Data'!$D$28,0,10*ROW('Water Data'!D45)))</f>
        <v/>
      </c>
      <c r="BU51" s="285" t="str">
        <f ca="true">+IF(OFFSET('Water Data'!$D$29,0,10*ROW('Water Data'!D45))="","",OFFSET('Water Data'!$D$29,0,10*ROW('Water Data'!D45)))</f>
        <v/>
      </c>
      <c r="BV51" s="285" t="str">
        <f ca="true">+IF(OFFSET('Water Data'!$E$27,0,10*ROW('Water Data'!E45))="","",OFFSET('Water Data'!$E$27,0,10*ROW('Water Data'!E45)))</f>
        <v/>
      </c>
      <c r="BW51" s="285" t="str">
        <f ca="true">+IF(OFFSET('Water Data'!$E$28,0,10*ROW('Water Data'!E45))="","",OFFSET('Water Data'!$E$28,0,10*ROW('Water Data'!E45)))</f>
        <v/>
      </c>
      <c r="BX51" s="285" t="str">
        <f ca="true">+IF(OFFSET('Water Data'!$E$29,0,10*ROW('Water Data'!E45))="","",OFFSET('Water Data'!$E$29,0,10*ROW('Water Data'!E45)))</f>
        <v/>
      </c>
      <c r="BY51" s="285" t="str">
        <f ca="true">+IF(OFFSET('Water Data'!$F$27,0,10*ROW('Water Data'!F45))="","",OFFSET('Water Data'!$F$27,0,10*ROW('Water Data'!F45)))</f>
        <v/>
      </c>
      <c r="BZ51" s="285" t="str">
        <f ca="true">+IF(OFFSET('Water Data'!$F$28,0,10*ROW('Water Data'!F45))="","",OFFSET('Water Data'!$F$28,0,10*ROW('Water Data'!F45)))</f>
        <v/>
      </c>
      <c r="CA51" s="285" t="str">
        <f ca="true">+IF(OFFSET('Water Data'!$F$29,0,10*ROW('Water Data'!F45))="","",OFFSET('Water Data'!$F$29,0,10*ROW('Water Data'!F45)))</f>
        <v/>
      </c>
      <c r="CB51" s="285" t="str">
        <f ca="true">+IF(OFFSET('Water Data'!$G$27,0,10*ROW('Water Data'!G45))="","",OFFSET('Water Data'!$G$27,0,10*ROW('Water Data'!G45)))</f>
        <v/>
      </c>
      <c r="CC51" s="285" t="str">
        <f ca="true">+IF(OFFSET('Water Data'!$G$28,0,10*ROW('Water Data'!G45))="","",OFFSET('Water Data'!$G$28,0,10*ROW('Water Data'!G45)))</f>
        <v/>
      </c>
      <c r="CD51" s="285" t="str">
        <f ca="true">+IF(OFFSET('Water Data'!$G$29,0,10*ROW('Water Data'!G45))="","",OFFSET('Water Data'!$G$29,0,10*ROW('Water Data'!G45)))</f>
        <v/>
      </c>
      <c r="CE51" s="285" t="str">
        <f ca="true">+IF(OFFSET('Water Data'!$H$27,0,10*ROW('Water Data'!H45))="","",OFFSET('Water Data'!$H$27,0,10*ROW('Water Data'!H45)))</f>
        <v/>
      </c>
      <c r="CF51" s="285" t="str">
        <f ca="true">+IF(OFFSET('Water Data'!$H$28,0,10*ROW('Water Data'!H45))="","",OFFSET('Water Data'!$H$28,0,10*ROW('Water Data'!H45)))</f>
        <v/>
      </c>
      <c r="CG51" s="285" t="str">
        <f ca="true">+IF(OFFSET('Water Data'!$H$29,0,10*ROW('Water Data'!H45))="","",OFFSET('Water Data'!$H$29,0,10*ROW('Water Data'!H45)))</f>
        <v/>
      </c>
      <c r="CH51" s="285" t="str">
        <f ca="true">+IF(OFFSET('Water Data'!$I$27,0,10*ROW('Water Data'!I45))="","",OFFSET('Water Data'!$I$27,0,10*ROW('Water Data'!I45)))</f>
        <v/>
      </c>
      <c r="CI51" s="285" t="str">
        <f ca="true">+IF(OFFSET('Water Data'!$I$28,0,10*ROW('Water Data'!I45))="","",OFFSET('Water Data'!$I$28,0,10*ROW('Water Data'!I45)))</f>
        <v/>
      </c>
      <c r="CJ51" s="285" t="str">
        <f ca="true">+IF(OFFSET('Water Data'!$I$29,0,10*ROW('Water Data'!I45))="","",OFFSET('Water Data'!$I$29,0,10*ROW('Water Data'!I45)))</f>
        <v/>
      </c>
      <c r="CK51" s="285" t="str">
        <f ca="true">+IF(OFFSET('Sanitation Data'!$D$28,0,10*ROW('Sanitation Data'!D45))="","",OFFSET('Sanitation Data'!$D$28,0,10*ROW('Sanitation Data'!D45)))</f>
        <v/>
      </c>
      <c r="CL51" s="285" t="str">
        <f ca="true">+IF(OFFSET('Sanitation Data'!$D$29,0,10*ROW('Sanitation Data'!D45))="","",OFFSET('Sanitation Data'!$D$29,0,10*ROW('Sanitation Data'!D45)))</f>
        <v/>
      </c>
      <c r="CM51" s="285" t="str">
        <f ca="true">+IF(OFFSET('Sanitation Data'!$D$30,0,10*ROW('Sanitation Data'!D45))="","",OFFSET('Sanitation Data'!$D$30,0,10*ROW('Sanitation Data'!D45)))</f>
        <v/>
      </c>
      <c r="CN51" s="285" t="str">
        <f ca="true">+IF(OFFSET('Sanitation Data'!$D$31,0,10*ROW('Sanitation Data'!D45))="","",OFFSET('Sanitation Data'!$D$31,0,10*ROW('Sanitation Data'!D45)))</f>
        <v/>
      </c>
      <c r="CO51" s="285" t="str">
        <f ca="true">+IF(OFFSET('Sanitation Data'!$D$32,0,10*ROW('Sanitation Data'!D45))="","",OFFSET('Sanitation Data'!$D$32,0,10*ROW('Sanitation Data'!D45)))</f>
        <v/>
      </c>
      <c r="CP51" s="285" t="str">
        <f ca="true">+IF(OFFSET('Sanitation Data'!$E$28,0,10*ROW('Sanitation Data'!E45))="","",OFFSET('Sanitation Data'!$E$28,0,10*ROW('Sanitation Data'!E45)))</f>
        <v/>
      </c>
      <c r="CQ51" s="285" t="str">
        <f ca="true">+IF(OFFSET('Sanitation Data'!$E$29,0,10*ROW('Sanitation Data'!E45))="","",OFFSET('Sanitation Data'!$E$29,0,10*ROW('Sanitation Data'!E45)))</f>
        <v/>
      </c>
      <c r="CR51" s="285" t="str">
        <f ca="true">+IF(OFFSET('Sanitation Data'!$E$30,0,10*ROW('Sanitation Data'!E45))="","",OFFSET('Sanitation Data'!$E$30,0,10*ROW('Sanitation Data'!E45)))</f>
        <v/>
      </c>
      <c r="CS51" s="285" t="str">
        <f ca="true">+IF(OFFSET('Sanitation Data'!$E$31,0,10*ROW('Sanitation Data'!E45))="","",OFFSET('Sanitation Data'!$E$31,0,10*ROW('Sanitation Data'!E45)))</f>
        <v/>
      </c>
      <c r="CT51" s="285" t="str">
        <f ca="true">+IF(OFFSET('Sanitation Data'!$E$32,0,10*ROW('Sanitation Data'!E45))="","",OFFSET('Sanitation Data'!$E$32,0,10*ROW('Sanitation Data'!E45)))</f>
        <v/>
      </c>
      <c r="CU51" s="285" t="str">
        <f ca="true">+IF(OFFSET('Sanitation Data'!$F$28,0,10*ROW('Sanitation Data'!F45))="","",OFFSET('Sanitation Data'!$F$28,0,10*ROW('Sanitation Data'!F45)))</f>
        <v/>
      </c>
      <c r="CV51" s="285" t="str">
        <f ca="true">+IF(OFFSET('Sanitation Data'!$F$29,0,10*ROW('Sanitation Data'!F45))="","",OFFSET('Sanitation Data'!$F$29,0,10*ROW('Sanitation Data'!F45)))</f>
        <v/>
      </c>
      <c r="CW51" s="285" t="str">
        <f ca="true">+IF(OFFSET('Sanitation Data'!$F$30,0,10*ROW('Sanitation Data'!F45))="","",OFFSET('Sanitation Data'!$F$30,0,10*ROW('Sanitation Data'!F45)))</f>
        <v/>
      </c>
      <c r="CX51" s="285" t="str">
        <f ca="true">+IF(OFFSET('Sanitation Data'!$F$31,0,10*ROW('Sanitation Data'!F45))="","",OFFSET('Sanitation Data'!$F$31,0,10*ROW('Sanitation Data'!F45)))</f>
        <v/>
      </c>
      <c r="CY51" s="285" t="str">
        <f ca="true">+IF(OFFSET('Sanitation Data'!$F$32,0,10*ROW('Sanitation Data'!F45))="","",OFFSET('Sanitation Data'!$F$32,0,10*ROW('Sanitation Data'!F45)))</f>
        <v/>
      </c>
      <c r="CZ51" s="285" t="str">
        <f ca="true">+IF(OFFSET('Sanitation Data'!$G$28,0,10*ROW('Sanitation Data'!G45))="","",OFFSET('Sanitation Data'!$G$28,0,10*ROW('Sanitation Data'!G45)))</f>
        <v/>
      </c>
      <c r="DA51" s="285" t="str">
        <f ca="true">+IF(OFFSET('Sanitation Data'!$G$29,0,10*ROW('Sanitation Data'!G45))="","",OFFSET('Sanitation Data'!$G$29,0,10*ROW('Sanitation Data'!G45)))</f>
        <v/>
      </c>
      <c r="DB51" s="285" t="str">
        <f ca="true">+IF(OFFSET('Sanitation Data'!$G$30,0,10*ROW('Sanitation Data'!G45))="","",OFFSET('Sanitation Data'!$G$30,0,10*ROW('Sanitation Data'!G45)))</f>
        <v/>
      </c>
      <c r="DC51" s="285" t="str">
        <f ca="true">+IF(OFFSET('Sanitation Data'!$G$31,0,10*ROW('Sanitation Data'!G45))="","",OFFSET('Sanitation Data'!$G$31,0,10*ROW('Sanitation Data'!G45)))</f>
        <v/>
      </c>
      <c r="DD51" s="285" t="str">
        <f ca="true">+IF(OFFSET('Sanitation Data'!$G$32,0,10*ROW('Sanitation Data'!G45))="","",OFFSET('Sanitation Data'!$G$32,0,10*ROW('Sanitation Data'!G45)))</f>
        <v/>
      </c>
      <c r="DE51" s="285" t="str">
        <f ca="true">+IF(OFFSET('Sanitation Data'!$H$28,0,10*ROW('Sanitation Data'!H45))="","",OFFSET('Sanitation Data'!$H$28,0,10*ROW('Sanitation Data'!H45)))</f>
        <v/>
      </c>
      <c r="DF51" s="285" t="str">
        <f ca="true">+IF(OFFSET('Sanitation Data'!$H$29,0,10*ROW('Sanitation Data'!H45))="","",OFFSET('Sanitation Data'!$H$29,0,10*ROW('Sanitation Data'!H45)))</f>
        <v/>
      </c>
      <c r="DG51" s="285" t="str">
        <f ca="true">+IF(OFFSET('Sanitation Data'!$H$30,0,10*ROW('Sanitation Data'!H45))="","",OFFSET('Sanitation Data'!$H$30,0,10*ROW('Sanitation Data'!H45)))</f>
        <v/>
      </c>
      <c r="DH51" s="285" t="str">
        <f ca="true">+IF(OFFSET('Sanitation Data'!$H$31,0,10*ROW('Sanitation Data'!H45))="","",OFFSET('Sanitation Data'!$H$31,0,10*ROW('Sanitation Data'!H45)))</f>
        <v/>
      </c>
      <c r="DI51" s="285" t="str">
        <f ca="true">+IF(OFFSET('Sanitation Data'!$H$32,0,10*ROW('Sanitation Data'!H45))="","",OFFSET('Sanitation Data'!$H$32,0,10*ROW('Sanitation Data'!H45)))</f>
        <v/>
      </c>
      <c r="DJ51" s="285" t="str">
        <f ca="true">+IF(OFFSET('Sanitation Data'!$I$28,0,10*ROW('Sanitation Data'!I45))="","",OFFSET('Sanitation Data'!$I$28,0,10*ROW('Sanitation Data'!I45)))</f>
        <v/>
      </c>
      <c r="DK51" s="285" t="str">
        <f ca="true">+IF(OFFSET('Sanitation Data'!$I$29,0,10*ROW('Sanitation Data'!I45))="","",OFFSET('Sanitation Data'!$I$29,0,10*ROW('Sanitation Data'!I45)))</f>
        <v/>
      </c>
      <c r="DL51" s="285" t="str">
        <f ca="true">+IF(OFFSET('Sanitation Data'!$I$30,0,10*ROW('Sanitation Data'!I45))="","",OFFSET('Sanitation Data'!$I$30,0,10*ROW('Sanitation Data'!I45)))</f>
        <v/>
      </c>
      <c r="DM51" s="285" t="str">
        <f ca="true">+IF(OFFSET('Sanitation Data'!$I$31,0,10*ROW('Sanitation Data'!I45))="","",OFFSET('Sanitation Data'!$I$31,0,10*ROW('Sanitation Data'!I45)))</f>
        <v/>
      </c>
      <c r="DN51" s="285" t="str">
        <f ca="true">+IF(OFFSET('Sanitation Data'!$I$32,0,10*ROW('Sanitation Data'!I45))="","",OFFSET('Sanitation Data'!$I$32,0,10*ROW('Sanitation Data'!I45)))</f>
        <v/>
      </c>
      <c r="DO51" s="285" t="str">
        <f ca="true">+IF(OFFSET('Hygiene Data'!$D$11,0,10*ROW('Hygiene Data'!D45))="","",OFFSET('Hygiene Data'!$D$11,0,10*ROW('Hygiene Data'!D45)))</f>
        <v/>
      </c>
      <c r="DP51" s="285" t="str">
        <f ca="true">+IF(OFFSET('Hygiene Data'!$D$12,0,10*ROW('Hygiene Data'!D45))="","",OFFSET('Hygiene Data'!$D$12,0,10*ROW('Hygiene Data'!D45)))</f>
        <v/>
      </c>
      <c r="DQ51" s="285" t="str">
        <f ca="true">+IF(OFFSET('Hygiene Data'!$D$13,0,10*ROW('Hygiene Data'!D45))="","",OFFSET('Hygiene Data'!$D$13,0,10*ROW('Hygiene Data'!D45)))</f>
        <v/>
      </c>
      <c r="DR51" s="285" t="str">
        <f ca="true">+IF(OFFSET('Hygiene Data'!$E$11,0,10*ROW('Hygiene Data'!E45))="","",OFFSET('Hygiene Data'!$E$11,0,10*ROW('Hygiene Data'!E45)))</f>
        <v/>
      </c>
      <c r="DS51" s="285" t="str">
        <f ca="true">+IF(OFFSET('Hygiene Data'!$E$12,0,10*ROW('Hygiene Data'!E45))="","",OFFSET('Hygiene Data'!$E$12,0,10*ROW('Hygiene Data'!E45)))</f>
        <v/>
      </c>
      <c r="DT51" s="285" t="str">
        <f ca="true">+IF(OFFSET('Hygiene Data'!$E$13,0,10*ROW('Hygiene Data'!E45))="","",OFFSET('Hygiene Data'!$E$13,0,10*ROW('Hygiene Data'!E45)))</f>
        <v/>
      </c>
      <c r="DU51" s="285" t="str">
        <f ca="true">+IF(OFFSET('Hygiene Data'!$F$11,0,10*ROW('Hygiene Data'!F45))="","",OFFSET('Hygiene Data'!$F$11,0,10*ROW('Hygiene Data'!F45)))</f>
        <v/>
      </c>
      <c r="DV51" s="285" t="str">
        <f ca="true">+IF(OFFSET('Hygiene Data'!$F$12,0,10*ROW('Hygiene Data'!F45))="","",OFFSET('Hygiene Data'!$F$12,0,10*ROW('Hygiene Data'!F45)))</f>
        <v/>
      </c>
      <c r="DW51" s="285" t="str">
        <f ca="true">+IF(OFFSET('Hygiene Data'!$F$13,0,10*ROW('Hygiene Data'!F45))="","",OFFSET('Hygiene Data'!$F$13,0,10*ROW('Hygiene Data'!F45)))</f>
        <v/>
      </c>
      <c r="DX51" s="285" t="str">
        <f ca="true">+IF(OFFSET('Hygiene Data'!$G$11,0,10*ROW('Hygiene Data'!G45))="","",OFFSET('Hygiene Data'!$G$11,0,10*ROW('Hygiene Data'!G45)))</f>
        <v/>
      </c>
      <c r="DY51" s="285" t="str">
        <f ca="true">+IF(OFFSET('Hygiene Data'!$G$12,0,10*ROW('Hygiene Data'!G45))="","",OFFSET('Hygiene Data'!$G$12,0,10*ROW('Hygiene Data'!G45)))</f>
        <v/>
      </c>
      <c r="DZ51" s="285" t="str">
        <f ca="true">+IF(OFFSET('Hygiene Data'!$G$13,0,10*ROW('Hygiene Data'!G45))="","",OFFSET('Hygiene Data'!$G$13,0,10*ROW('Hygiene Data'!G45)))</f>
        <v/>
      </c>
      <c r="EA51" s="285" t="str">
        <f ca="true">+IF(OFFSET('Hygiene Data'!$H$11,0,10*ROW('Hygiene Data'!H45))="","",OFFSET('Hygiene Data'!$H$11,0,10*ROW('Hygiene Data'!H45)))</f>
        <v/>
      </c>
      <c r="EB51" s="285" t="str">
        <f ca="true">+IF(OFFSET('Hygiene Data'!$H$12,0,10*ROW('Hygiene Data'!H45))="","",OFFSET('Hygiene Data'!$H$12,0,10*ROW('Hygiene Data'!H45)))</f>
        <v/>
      </c>
      <c r="EC51" s="285" t="str">
        <f ca="true">+IF(OFFSET('Hygiene Data'!$H$13,0,10*ROW('Hygiene Data'!H45))="","",OFFSET('Hygiene Data'!$H$13,0,10*ROW('Hygiene Data'!H45)))</f>
        <v/>
      </c>
      <c r="ED51" s="285" t="str">
        <f ca="true">+IF(OFFSET('Hygiene Data'!$I$11,0,10*ROW('Hygiene Data'!I45))="","",OFFSET('Hygiene Data'!$I$11,0,10*ROW('Hygiene Data'!I45)))</f>
        <v/>
      </c>
      <c r="EE51" s="285" t="str">
        <f ca="true">+IF(OFFSET('Hygiene Data'!$I$12,0,10*ROW('Hygiene Data'!I45))="","",OFFSET('Hygiene Data'!$I$12,0,10*ROW('Hygiene Data'!I45)))</f>
        <v/>
      </c>
      <c r="EF51" s="285"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1"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5"/>
      <c r="BS52" s="285" t="str">
        <f ca="true">+IF(OFFSET('Water Data'!$D$27,0,10*ROW('Water Data'!D46))="","",OFFSET('Water Data'!$D$27,0,10*ROW('Water Data'!D46)))</f>
        <v/>
      </c>
      <c r="BT52" s="285" t="str">
        <f ca="true">+IF(OFFSET('Water Data'!$D$28,0,10*ROW('Water Data'!D46))="","",OFFSET('Water Data'!$D$28,0,10*ROW('Water Data'!D46)))</f>
        <v/>
      </c>
      <c r="BU52" s="285" t="str">
        <f ca="true">+IF(OFFSET('Water Data'!$D$29,0,10*ROW('Water Data'!D46))="","",OFFSET('Water Data'!$D$29,0,10*ROW('Water Data'!D46)))</f>
        <v/>
      </c>
      <c r="BV52" s="285" t="str">
        <f ca="true">+IF(OFFSET('Water Data'!$E$27,0,10*ROW('Water Data'!E46))="","",OFFSET('Water Data'!$E$27,0,10*ROW('Water Data'!E46)))</f>
        <v/>
      </c>
      <c r="BW52" s="285" t="str">
        <f ca="true">+IF(OFFSET('Water Data'!$E$28,0,10*ROW('Water Data'!E46))="","",OFFSET('Water Data'!$E$28,0,10*ROW('Water Data'!E46)))</f>
        <v/>
      </c>
      <c r="BX52" s="285" t="str">
        <f ca="true">+IF(OFFSET('Water Data'!$E$29,0,10*ROW('Water Data'!E46))="","",OFFSET('Water Data'!$E$29,0,10*ROW('Water Data'!E46)))</f>
        <v/>
      </c>
      <c r="BY52" s="285" t="str">
        <f ca="true">+IF(OFFSET('Water Data'!$F$27,0,10*ROW('Water Data'!F46))="","",OFFSET('Water Data'!$F$27,0,10*ROW('Water Data'!F46)))</f>
        <v/>
      </c>
      <c r="BZ52" s="285" t="str">
        <f ca="true">+IF(OFFSET('Water Data'!$F$28,0,10*ROW('Water Data'!F46))="","",OFFSET('Water Data'!$F$28,0,10*ROW('Water Data'!F46)))</f>
        <v/>
      </c>
      <c r="CA52" s="285" t="str">
        <f ca="true">+IF(OFFSET('Water Data'!$F$29,0,10*ROW('Water Data'!F46))="","",OFFSET('Water Data'!$F$29,0,10*ROW('Water Data'!F46)))</f>
        <v/>
      </c>
      <c r="CB52" s="285" t="str">
        <f ca="true">+IF(OFFSET('Water Data'!$G$27,0,10*ROW('Water Data'!G46))="","",OFFSET('Water Data'!$G$27,0,10*ROW('Water Data'!G46)))</f>
        <v/>
      </c>
      <c r="CC52" s="285" t="str">
        <f ca="true">+IF(OFFSET('Water Data'!$G$28,0,10*ROW('Water Data'!G46))="","",OFFSET('Water Data'!$G$28,0,10*ROW('Water Data'!G46)))</f>
        <v/>
      </c>
      <c r="CD52" s="285" t="str">
        <f ca="true">+IF(OFFSET('Water Data'!$G$29,0,10*ROW('Water Data'!G46))="","",OFFSET('Water Data'!$G$29,0,10*ROW('Water Data'!G46)))</f>
        <v/>
      </c>
      <c r="CE52" s="285" t="str">
        <f ca="true">+IF(OFFSET('Water Data'!$H$27,0,10*ROW('Water Data'!H46))="","",OFFSET('Water Data'!$H$27,0,10*ROW('Water Data'!H46)))</f>
        <v/>
      </c>
      <c r="CF52" s="285" t="str">
        <f ca="true">+IF(OFFSET('Water Data'!$H$28,0,10*ROW('Water Data'!H46))="","",OFFSET('Water Data'!$H$28,0,10*ROW('Water Data'!H46)))</f>
        <v/>
      </c>
      <c r="CG52" s="285" t="str">
        <f ca="true">+IF(OFFSET('Water Data'!$H$29,0,10*ROW('Water Data'!H46))="","",OFFSET('Water Data'!$H$29,0,10*ROW('Water Data'!H46)))</f>
        <v/>
      </c>
      <c r="CH52" s="285" t="str">
        <f ca="true">+IF(OFFSET('Water Data'!$I$27,0,10*ROW('Water Data'!I46))="","",OFFSET('Water Data'!$I$27,0,10*ROW('Water Data'!I46)))</f>
        <v/>
      </c>
      <c r="CI52" s="285" t="str">
        <f ca="true">+IF(OFFSET('Water Data'!$I$28,0,10*ROW('Water Data'!I46))="","",OFFSET('Water Data'!$I$28,0,10*ROW('Water Data'!I46)))</f>
        <v/>
      </c>
      <c r="CJ52" s="285" t="str">
        <f ca="true">+IF(OFFSET('Water Data'!$I$29,0,10*ROW('Water Data'!I46))="","",OFFSET('Water Data'!$I$29,0,10*ROW('Water Data'!I46)))</f>
        <v/>
      </c>
      <c r="CK52" s="285" t="str">
        <f ca="true">+IF(OFFSET('Sanitation Data'!$D$28,0,10*ROW('Sanitation Data'!D46))="","",OFFSET('Sanitation Data'!$D$28,0,10*ROW('Sanitation Data'!D46)))</f>
        <v/>
      </c>
      <c r="CL52" s="285" t="str">
        <f ca="true">+IF(OFFSET('Sanitation Data'!$D$29,0,10*ROW('Sanitation Data'!D46))="","",OFFSET('Sanitation Data'!$D$29,0,10*ROW('Sanitation Data'!D46)))</f>
        <v/>
      </c>
      <c r="CM52" s="285" t="str">
        <f ca="true">+IF(OFFSET('Sanitation Data'!$D$30,0,10*ROW('Sanitation Data'!D46))="","",OFFSET('Sanitation Data'!$D$30,0,10*ROW('Sanitation Data'!D46)))</f>
        <v/>
      </c>
      <c r="CN52" s="285" t="str">
        <f ca="true">+IF(OFFSET('Sanitation Data'!$D$31,0,10*ROW('Sanitation Data'!D46))="","",OFFSET('Sanitation Data'!$D$31,0,10*ROW('Sanitation Data'!D46)))</f>
        <v/>
      </c>
      <c r="CO52" s="285" t="str">
        <f ca="true">+IF(OFFSET('Sanitation Data'!$D$32,0,10*ROW('Sanitation Data'!D46))="","",OFFSET('Sanitation Data'!$D$32,0,10*ROW('Sanitation Data'!D46)))</f>
        <v/>
      </c>
      <c r="CP52" s="285" t="str">
        <f ca="true">+IF(OFFSET('Sanitation Data'!$E$28,0,10*ROW('Sanitation Data'!E46))="","",OFFSET('Sanitation Data'!$E$28,0,10*ROW('Sanitation Data'!E46)))</f>
        <v/>
      </c>
      <c r="CQ52" s="285" t="str">
        <f ca="true">+IF(OFFSET('Sanitation Data'!$E$29,0,10*ROW('Sanitation Data'!E46))="","",OFFSET('Sanitation Data'!$E$29,0,10*ROW('Sanitation Data'!E46)))</f>
        <v/>
      </c>
      <c r="CR52" s="285" t="str">
        <f ca="true">+IF(OFFSET('Sanitation Data'!$E$30,0,10*ROW('Sanitation Data'!E46))="","",OFFSET('Sanitation Data'!$E$30,0,10*ROW('Sanitation Data'!E46)))</f>
        <v/>
      </c>
      <c r="CS52" s="285" t="str">
        <f ca="true">+IF(OFFSET('Sanitation Data'!$E$31,0,10*ROW('Sanitation Data'!E46))="","",OFFSET('Sanitation Data'!$E$31,0,10*ROW('Sanitation Data'!E46)))</f>
        <v/>
      </c>
      <c r="CT52" s="285" t="str">
        <f ca="true">+IF(OFFSET('Sanitation Data'!$E$32,0,10*ROW('Sanitation Data'!E46))="","",OFFSET('Sanitation Data'!$E$32,0,10*ROW('Sanitation Data'!E46)))</f>
        <v/>
      </c>
      <c r="CU52" s="285" t="str">
        <f ca="true">+IF(OFFSET('Sanitation Data'!$F$28,0,10*ROW('Sanitation Data'!F46))="","",OFFSET('Sanitation Data'!$F$28,0,10*ROW('Sanitation Data'!F46)))</f>
        <v/>
      </c>
      <c r="CV52" s="285" t="str">
        <f ca="true">+IF(OFFSET('Sanitation Data'!$F$29,0,10*ROW('Sanitation Data'!F46))="","",OFFSET('Sanitation Data'!$F$29,0,10*ROW('Sanitation Data'!F46)))</f>
        <v/>
      </c>
      <c r="CW52" s="285" t="str">
        <f ca="true">+IF(OFFSET('Sanitation Data'!$F$30,0,10*ROW('Sanitation Data'!F46))="","",OFFSET('Sanitation Data'!$F$30,0,10*ROW('Sanitation Data'!F46)))</f>
        <v/>
      </c>
      <c r="CX52" s="285" t="str">
        <f ca="true">+IF(OFFSET('Sanitation Data'!$F$31,0,10*ROW('Sanitation Data'!F46))="","",OFFSET('Sanitation Data'!$F$31,0,10*ROW('Sanitation Data'!F46)))</f>
        <v/>
      </c>
      <c r="CY52" s="285" t="str">
        <f ca="true">+IF(OFFSET('Sanitation Data'!$F$32,0,10*ROW('Sanitation Data'!F46))="","",OFFSET('Sanitation Data'!$F$32,0,10*ROW('Sanitation Data'!F46)))</f>
        <v/>
      </c>
      <c r="CZ52" s="285" t="str">
        <f ca="true">+IF(OFFSET('Sanitation Data'!$G$28,0,10*ROW('Sanitation Data'!G46))="","",OFFSET('Sanitation Data'!$G$28,0,10*ROW('Sanitation Data'!G46)))</f>
        <v/>
      </c>
      <c r="DA52" s="285" t="str">
        <f ca="true">+IF(OFFSET('Sanitation Data'!$G$29,0,10*ROW('Sanitation Data'!G46))="","",OFFSET('Sanitation Data'!$G$29,0,10*ROW('Sanitation Data'!G46)))</f>
        <v/>
      </c>
      <c r="DB52" s="285" t="str">
        <f ca="true">+IF(OFFSET('Sanitation Data'!$G$30,0,10*ROW('Sanitation Data'!G46))="","",OFFSET('Sanitation Data'!$G$30,0,10*ROW('Sanitation Data'!G46)))</f>
        <v/>
      </c>
      <c r="DC52" s="285" t="str">
        <f ca="true">+IF(OFFSET('Sanitation Data'!$G$31,0,10*ROW('Sanitation Data'!G46))="","",OFFSET('Sanitation Data'!$G$31,0,10*ROW('Sanitation Data'!G46)))</f>
        <v/>
      </c>
      <c r="DD52" s="285" t="str">
        <f ca="true">+IF(OFFSET('Sanitation Data'!$G$32,0,10*ROW('Sanitation Data'!G46))="","",OFFSET('Sanitation Data'!$G$32,0,10*ROW('Sanitation Data'!G46)))</f>
        <v/>
      </c>
      <c r="DE52" s="285" t="str">
        <f ca="true">+IF(OFFSET('Sanitation Data'!$H$28,0,10*ROW('Sanitation Data'!H46))="","",OFFSET('Sanitation Data'!$H$28,0,10*ROW('Sanitation Data'!H46)))</f>
        <v/>
      </c>
      <c r="DF52" s="285" t="str">
        <f ca="true">+IF(OFFSET('Sanitation Data'!$H$29,0,10*ROW('Sanitation Data'!H46))="","",OFFSET('Sanitation Data'!$H$29,0,10*ROW('Sanitation Data'!H46)))</f>
        <v/>
      </c>
      <c r="DG52" s="285" t="str">
        <f ca="true">+IF(OFFSET('Sanitation Data'!$H$30,0,10*ROW('Sanitation Data'!H46))="","",OFFSET('Sanitation Data'!$H$30,0,10*ROW('Sanitation Data'!H46)))</f>
        <v/>
      </c>
      <c r="DH52" s="285" t="str">
        <f ca="true">+IF(OFFSET('Sanitation Data'!$H$31,0,10*ROW('Sanitation Data'!H46))="","",OFFSET('Sanitation Data'!$H$31,0,10*ROW('Sanitation Data'!H46)))</f>
        <v/>
      </c>
      <c r="DI52" s="285" t="str">
        <f ca="true">+IF(OFFSET('Sanitation Data'!$H$32,0,10*ROW('Sanitation Data'!H46))="","",OFFSET('Sanitation Data'!$H$32,0,10*ROW('Sanitation Data'!H46)))</f>
        <v/>
      </c>
      <c r="DJ52" s="285" t="str">
        <f ca="true">+IF(OFFSET('Sanitation Data'!$I$28,0,10*ROW('Sanitation Data'!I46))="","",OFFSET('Sanitation Data'!$I$28,0,10*ROW('Sanitation Data'!I46)))</f>
        <v/>
      </c>
      <c r="DK52" s="285" t="str">
        <f ca="true">+IF(OFFSET('Sanitation Data'!$I$29,0,10*ROW('Sanitation Data'!I46))="","",OFFSET('Sanitation Data'!$I$29,0,10*ROW('Sanitation Data'!I46)))</f>
        <v/>
      </c>
      <c r="DL52" s="285" t="str">
        <f ca="true">+IF(OFFSET('Sanitation Data'!$I$30,0,10*ROW('Sanitation Data'!I46))="","",OFFSET('Sanitation Data'!$I$30,0,10*ROW('Sanitation Data'!I46)))</f>
        <v/>
      </c>
      <c r="DM52" s="285" t="str">
        <f ca="true">+IF(OFFSET('Sanitation Data'!$I$31,0,10*ROW('Sanitation Data'!I46))="","",OFFSET('Sanitation Data'!$I$31,0,10*ROW('Sanitation Data'!I46)))</f>
        <v/>
      </c>
      <c r="DN52" s="285" t="str">
        <f ca="true">+IF(OFFSET('Sanitation Data'!$I$32,0,10*ROW('Sanitation Data'!I46))="","",OFFSET('Sanitation Data'!$I$32,0,10*ROW('Sanitation Data'!I46)))</f>
        <v/>
      </c>
      <c r="DO52" s="285" t="str">
        <f ca="true">+IF(OFFSET('Hygiene Data'!$D$11,0,10*ROW('Hygiene Data'!D46))="","",OFFSET('Hygiene Data'!$D$11,0,10*ROW('Hygiene Data'!D46)))</f>
        <v/>
      </c>
      <c r="DP52" s="285" t="str">
        <f ca="true">+IF(OFFSET('Hygiene Data'!$D$12,0,10*ROW('Hygiene Data'!D46))="","",OFFSET('Hygiene Data'!$D$12,0,10*ROW('Hygiene Data'!D46)))</f>
        <v/>
      </c>
      <c r="DQ52" s="285" t="str">
        <f ca="true">+IF(OFFSET('Hygiene Data'!$D$13,0,10*ROW('Hygiene Data'!D46))="","",OFFSET('Hygiene Data'!$D$13,0,10*ROW('Hygiene Data'!D46)))</f>
        <v/>
      </c>
      <c r="DR52" s="285" t="str">
        <f ca="true">+IF(OFFSET('Hygiene Data'!$E$11,0,10*ROW('Hygiene Data'!E46))="","",OFFSET('Hygiene Data'!$E$11,0,10*ROW('Hygiene Data'!E46)))</f>
        <v/>
      </c>
      <c r="DS52" s="285" t="str">
        <f ca="true">+IF(OFFSET('Hygiene Data'!$E$12,0,10*ROW('Hygiene Data'!E46))="","",OFFSET('Hygiene Data'!$E$12,0,10*ROW('Hygiene Data'!E46)))</f>
        <v/>
      </c>
      <c r="DT52" s="285" t="str">
        <f ca="true">+IF(OFFSET('Hygiene Data'!$E$13,0,10*ROW('Hygiene Data'!E46))="","",OFFSET('Hygiene Data'!$E$13,0,10*ROW('Hygiene Data'!E46)))</f>
        <v/>
      </c>
      <c r="DU52" s="285" t="str">
        <f ca="true">+IF(OFFSET('Hygiene Data'!$F$11,0,10*ROW('Hygiene Data'!F46))="","",OFFSET('Hygiene Data'!$F$11,0,10*ROW('Hygiene Data'!F46)))</f>
        <v/>
      </c>
      <c r="DV52" s="285" t="str">
        <f ca="true">+IF(OFFSET('Hygiene Data'!$F$12,0,10*ROW('Hygiene Data'!F46))="","",OFFSET('Hygiene Data'!$F$12,0,10*ROW('Hygiene Data'!F46)))</f>
        <v/>
      </c>
      <c r="DW52" s="285" t="str">
        <f ca="true">+IF(OFFSET('Hygiene Data'!$F$13,0,10*ROW('Hygiene Data'!F46))="","",OFFSET('Hygiene Data'!$F$13,0,10*ROW('Hygiene Data'!F46)))</f>
        <v/>
      </c>
      <c r="DX52" s="285" t="str">
        <f ca="true">+IF(OFFSET('Hygiene Data'!$G$11,0,10*ROW('Hygiene Data'!G46))="","",OFFSET('Hygiene Data'!$G$11,0,10*ROW('Hygiene Data'!G46)))</f>
        <v/>
      </c>
      <c r="DY52" s="285" t="str">
        <f ca="true">+IF(OFFSET('Hygiene Data'!$G$12,0,10*ROW('Hygiene Data'!G46))="","",OFFSET('Hygiene Data'!$G$12,0,10*ROW('Hygiene Data'!G46)))</f>
        <v/>
      </c>
      <c r="DZ52" s="285" t="str">
        <f ca="true">+IF(OFFSET('Hygiene Data'!$G$13,0,10*ROW('Hygiene Data'!G46))="","",OFFSET('Hygiene Data'!$G$13,0,10*ROW('Hygiene Data'!G46)))</f>
        <v/>
      </c>
      <c r="EA52" s="285" t="str">
        <f ca="true">+IF(OFFSET('Hygiene Data'!$H$11,0,10*ROW('Hygiene Data'!H46))="","",OFFSET('Hygiene Data'!$H$11,0,10*ROW('Hygiene Data'!H46)))</f>
        <v/>
      </c>
      <c r="EB52" s="285" t="str">
        <f ca="true">+IF(OFFSET('Hygiene Data'!$H$12,0,10*ROW('Hygiene Data'!H46))="","",OFFSET('Hygiene Data'!$H$12,0,10*ROW('Hygiene Data'!H46)))</f>
        <v/>
      </c>
      <c r="EC52" s="285" t="str">
        <f ca="true">+IF(OFFSET('Hygiene Data'!$H$13,0,10*ROW('Hygiene Data'!H46))="","",OFFSET('Hygiene Data'!$H$13,0,10*ROW('Hygiene Data'!H46)))</f>
        <v/>
      </c>
      <c r="ED52" s="285" t="str">
        <f ca="true">+IF(OFFSET('Hygiene Data'!$I$11,0,10*ROW('Hygiene Data'!I46))="","",OFFSET('Hygiene Data'!$I$11,0,10*ROW('Hygiene Data'!I46)))</f>
        <v/>
      </c>
      <c r="EE52" s="285" t="str">
        <f ca="true">+IF(OFFSET('Hygiene Data'!$I$12,0,10*ROW('Hygiene Data'!I46))="","",OFFSET('Hygiene Data'!$I$12,0,10*ROW('Hygiene Data'!I46)))</f>
        <v/>
      </c>
      <c r="EF52" s="285"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1"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5"/>
      <c r="BS53" s="285" t="str">
        <f ca="true">+IF(OFFSET('Water Data'!$D$27,0,10*ROW('Water Data'!D47))="","",OFFSET('Water Data'!$D$27,0,10*ROW('Water Data'!D47)))</f>
        <v/>
      </c>
      <c r="BT53" s="285" t="str">
        <f ca="true">+IF(OFFSET('Water Data'!$D$28,0,10*ROW('Water Data'!D47))="","",OFFSET('Water Data'!$D$28,0,10*ROW('Water Data'!D47)))</f>
        <v/>
      </c>
      <c r="BU53" s="285" t="str">
        <f ca="true">+IF(OFFSET('Water Data'!$D$29,0,10*ROW('Water Data'!D47))="","",OFFSET('Water Data'!$D$29,0,10*ROW('Water Data'!D47)))</f>
        <v/>
      </c>
      <c r="BV53" s="285" t="str">
        <f ca="true">+IF(OFFSET('Water Data'!$E$27,0,10*ROW('Water Data'!E47))="","",OFFSET('Water Data'!$E$27,0,10*ROW('Water Data'!E47)))</f>
        <v/>
      </c>
      <c r="BW53" s="285" t="str">
        <f ca="true">+IF(OFFSET('Water Data'!$E$28,0,10*ROW('Water Data'!E47))="","",OFFSET('Water Data'!$E$28,0,10*ROW('Water Data'!E47)))</f>
        <v/>
      </c>
      <c r="BX53" s="285" t="str">
        <f ca="true">+IF(OFFSET('Water Data'!$E$29,0,10*ROW('Water Data'!E47))="","",OFFSET('Water Data'!$E$29,0,10*ROW('Water Data'!E47)))</f>
        <v/>
      </c>
      <c r="BY53" s="285" t="str">
        <f ca="true">+IF(OFFSET('Water Data'!$F$27,0,10*ROW('Water Data'!F47))="","",OFFSET('Water Data'!$F$27,0,10*ROW('Water Data'!F47)))</f>
        <v/>
      </c>
      <c r="BZ53" s="285" t="str">
        <f ca="true">+IF(OFFSET('Water Data'!$F$28,0,10*ROW('Water Data'!F47))="","",OFFSET('Water Data'!$F$28,0,10*ROW('Water Data'!F47)))</f>
        <v/>
      </c>
      <c r="CA53" s="285" t="str">
        <f ca="true">+IF(OFFSET('Water Data'!$F$29,0,10*ROW('Water Data'!F47))="","",OFFSET('Water Data'!$F$29,0,10*ROW('Water Data'!F47)))</f>
        <v/>
      </c>
      <c r="CB53" s="285" t="str">
        <f ca="true">+IF(OFFSET('Water Data'!$G$27,0,10*ROW('Water Data'!G47))="","",OFFSET('Water Data'!$G$27,0,10*ROW('Water Data'!G47)))</f>
        <v/>
      </c>
      <c r="CC53" s="285" t="str">
        <f ca="true">+IF(OFFSET('Water Data'!$G$28,0,10*ROW('Water Data'!G47))="","",OFFSET('Water Data'!$G$28,0,10*ROW('Water Data'!G47)))</f>
        <v/>
      </c>
      <c r="CD53" s="285" t="str">
        <f ca="true">+IF(OFFSET('Water Data'!$G$29,0,10*ROW('Water Data'!G47))="","",OFFSET('Water Data'!$G$29,0,10*ROW('Water Data'!G47)))</f>
        <v/>
      </c>
      <c r="CE53" s="285" t="str">
        <f ca="true">+IF(OFFSET('Water Data'!$H$27,0,10*ROW('Water Data'!H47))="","",OFFSET('Water Data'!$H$27,0,10*ROW('Water Data'!H47)))</f>
        <v/>
      </c>
      <c r="CF53" s="285" t="str">
        <f ca="true">+IF(OFFSET('Water Data'!$H$28,0,10*ROW('Water Data'!H47))="","",OFFSET('Water Data'!$H$28,0,10*ROW('Water Data'!H47)))</f>
        <v/>
      </c>
      <c r="CG53" s="285" t="str">
        <f ca="true">+IF(OFFSET('Water Data'!$H$29,0,10*ROW('Water Data'!H47))="","",OFFSET('Water Data'!$H$29,0,10*ROW('Water Data'!H47)))</f>
        <v/>
      </c>
      <c r="CH53" s="285" t="str">
        <f ca="true">+IF(OFFSET('Water Data'!$I$27,0,10*ROW('Water Data'!I47))="","",OFFSET('Water Data'!$I$27,0,10*ROW('Water Data'!I47)))</f>
        <v/>
      </c>
      <c r="CI53" s="285" t="str">
        <f ca="true">+IF(OFFSET('Water Data'!$I$28,0,10*ROW('Water Data'!I47))="","",OFFSET('Water Data'!$I$28,0,10*ROW('Water Data'!I47)))</f>
        <v/>
      </c>
      <c r="CJ53" s="285" t="str">
        <f ca="true">+IF(OFFSET('Water Data'!$I$29,0,10*ROW('Water Data'!I47))="","",OFFSET('Water Data'!$I$29,0,10*ROW('Water Data'!I47)))</f>
        <v/>
      </c>
      <c r="CK53" s="285" t="str">
        <f ca="true">+IF(OFFSET('Sanitation Data'!$D$28,0,10*ROW('Sanitation Data'!D47))="","",OFFSET('Sanitation Data'!$D$28,0,10*ROW('Sanitation Data'!D47)))</f>
        <v/>
      </c>
      <c r="CL53" s="285" t="str">
        <f ca="true">+IF(OFFSET('Sanitation Data'!$D$29,0,10*ROW('Sanitation Data'!D47))="","",OFFSET('Sanitation Data'!$D$29,0,10*ROW('Sanitation Data'!D47)))</f>
        <v/>
      </c>
      <c r="CM53" s="285" t="str">
        <f ca="true">+IF(OFFSET('Sanitation Data'!$D$30,0,10*ROW('Sanitation Data'!D47))="","",OFFSET('Sanitation Data'!$D$30,0,10*ROW('Sanitation Data'!D47)))</f>
        <v/>
      </c>
      <c r="CN53" s="285" t="str">
        <f ca="true">+IF(OFFSET('Sanitation Data'!$D$31,0,10*ROW('Sanitation Data'!D47))="","",OFFSET('Sanitation Data'!$D$31,0,10*ROW('Sanitation Data'!D47)))</f>
        <v/>
      </c>
      <c r="CO53" s="285" t="str">
        <f ca="true">+IF(OFFSET('Sanitation Data'!$D$32,0,10*ROW('Sanitation Data'!D47))="","",OFFSET('Sanitation Data'!$D$32,0,10*ROW('Sanitation Data'!D47)))</f>
        <v/>
      </c>
      <c r="CP53" s="285" t="str">
        <f ca="true">+IF(OFFSET('Sanitation Data'!$E$28,0,10*ROW('Sanitation Data'!E47))="","",OFFSET('Sanitation Data'!$E$28,0,10*ROW('Sanitation Data'!E47)))</f>
        <v/>
      </c>
      <c r="CQ53" s="285" t="str">
        <f ca="true">+IF(OFFSET('Sanitation Data'!$E$29,0,10*ROW('Sanitation Data'!E47))="","",OFFSET('Sanitation Data'!$E$29,0,10*ROW('Sanitation Data'!E47)))</f>
        <v/>
      </c>
      <c r="CR53" s="285" t="str">
        <f ca="true">+IF(OFFSET('Sanitation Data'!$E$30,0,10*ROW('Sanitation Data'!E47))="","",OFFSET('Sanitation Data'!$E$30,0,10*ROW('Sanitation Data'!E47)))</f>
        <v/>
      </c>
      <c r="CS53" s="285" t="str">
        <f ca="true">+IF(OFFSET('Sanitation Data'!$E$31,0,10*ROW('Sanitation Data'!E47))="","",OFFSET('Sanitation Data'!$E$31,0,10*ROW('Sanitation Data'!E47)))</f>
        <v/>
      </c>
      <c r="CT53" s="285" t="str">
        <f ca="true">+IF(OFFSET('Sanitation Data'!$E$32,0,10*ROW('Sanitation Data'!E47))="","",OFFSET('Sanitation Data'!$E$32,0,10*ROW('Sanitation Data'!E47)))</f>
        <v/>
      </c>
      <c r="CU53" s="285" t="str">
        <f ca="true">+IF(OFFSET('Sanitation Data'!$F$28,0,10*ROW('Sanitation Data'!F47))="","",OFFSET('Sanitation Data'!$F$28,0,10*ROW('Sanitation Data'!F47)))</f>
        <v/>
      </c>
      <c r="CV53" s="285" t="str">
        <f ca="true">+IF(OFFSET('Sanitation Data'!$F$29,0,10*ROW('Sanitation Data'!F47))="","",OFFSET('Sanitation Data'!$F$29,0,10*ROW('Sanitation Data'!F47)))</f>
        <v/>
      </c>
      <c r="CW53" s="285" t="str">
        <f ca="true">+IF(OFFSET('Sanitation Data'!$F$30,0,10*ROW('Sanitation Data'!F47))="","",OFFSET('Sanitation Data'!$F$30,0,10*ROW('Sanitation Data'!F47)))</f>
        <v/>
      </c>
      <c r="CX53" s="285" t="str">
        <f ca="true">+IF(OFFSET('Sanitation Data'!$F$31,0,10*ROW('Sanitation Data'!F47))="","",OFFSET('Sanitation Data'!$F$31,0,10*ROW('Sanitation Data'!F47)))</f>
        <v/>
      </c>
      <c r="CY53" s="285" t="str">
        <f ca="true">+IF(OFFSET('Sanitation Data'!$F$32,0,10*ROW('Sanitation Data'!F47))="","",OFFSET('Sanitation Data'!$F$32,0,10*ROW('Sanitation Data'!F47)))</f>
        <v/>
      </c>
      <c r="CZ53" s="285" t="str">
        <f ca="true">+IF(OFFSET('Sanitation Data'!$G$28,0,10*ROW('Sanitation Data'!G47))="","",OFFSET('Sanitation Data'!$G$28,0,10*ROW('Sanitation Data'!G47)))</f>
        <v/>
      </c>
      <c r="DA53" s="285" t="str">
        <f ca="true">+IF(OFFSET('Sanitation Data'!$G$29,0,10*ROW('Sanitation Data'!G47))="","",OFFSET('Sanitation Data'!$G$29,0,10*ROW('Sanitation Data'!G47)))</f>
        <v/>
      </c>
      <c r="DB53" s="285" t="str">
        <f ca="true">+IF(OFFSET('Sanitation Data'!$G$30,0,10*ROW('Sanitation Data'!G47))="","",OFFSET('Sanitation Data'!$G$30,0,10*ROW('Sanitation Data'!G47)))</f>
        <v/>
      </c>
      <c r="DC53" s="285" t="str">
        <f ca="true">+IF(OFFSET('Sanitation Data'!$G$31,0,10*ROW('Sanitation Data'!G47))="","",OFFSET('Sanitation Data'!$G$31,0,10*ROW('Sanitation Data'!G47)))</f>
        <v/>
      </c>
      <c r="DD53" s="285" t="str">
        <f ca="true">+IF(OFFSET('Sanitation Data'!$G$32,0,10*ROW('Sanitation Data'!G47))="","",OFFSET('Sanitation Data'!$G$32,0,10*ROW('Sanitation Data'!G47)))</f>
        <v/>
      </c>
      <c r="DE53" s="285" t="str">
        <f ca="true">+IF(OFFSET('Sanitation Data'!$H$28,0,10*ROW('Sanitation Data'!H47))="","",OFFSET('Sanitation Data'!$H$28,0,10*ROW('Sanitation Data'!H47)))</f>
        <v/>
      </c>
      <c r="DF53" s="285" t="str">
        <f ca="true">+IF(OFFSET('Sanitation Data'!$H$29,0,10*ROW('Sanitation Data'!H47))="","",OFFSET('Sanitation Data'!$H$29,0,10*ROW('Sanitation Data'!H47)))</f>
        <v/>
      </c>
      <c r="DG53" s="285" t="str">
        <f ca="true">+IF(OFFSET('Sanitation Data'!$H$30,0,10*ROW('Sanitation Data'!H47))="","",OFFSET('Sanitation Data'!$H$30,0,10*ROW('Sanitation Data'!H47)))</f>
        <v/>
      </c>
      <c r="DH53" s="285" t="str">
        <f ca="true">+IF(OFFSET('Sanitation Data'!$H$31,0,10*ROW('Sanitation Data'!H47))="","",OFFSET('Sanitation Data'!$H$31,0,10*ROW('Sanitation Data'!H47)))</f>
        <v/>
      </c>
      <c r="DI53" s="285" t="str">
        <f ca="true">+IF(OFFSET('Sanitation Data'!$H$32,0,10*ROW('Sanitation Data'!H47))="","",OFFSET('Sanitation Data'!$H$32,0,10*ROW('Sanitation Data'!H47)))</f>
        <v/>
      </c>
      <c r="DJ53" s="285" t="str">
        <f ca="true">+IF(OFFSET('Sanitation Data'!$I$28,0,10*ROW('Sanitation Data'!I47))="","",OFFSET('Sanitation Data'!$I$28,0,10*ROW('Sanitation Data'!I47)))</f>
        <v/>
      </c>
      <c r="DK53" s="285" t="str">
        <f ca="true">+IF(OFFSET('Sanitation Data'!$I$29,0,10*ROW('Sanitation Data'!I47))="","",OFFSET('Sanitation Data'!$I$29,0,10*ROW('Sanitation Data'!I47)))</f>
        <v/>
      </c>
      <c r="DL53" s="285" t="str">
        <f ca="true">+IF(OFFSET('Sanitation Data'!$I$30,0,10*ROW('Sanitation Data'!I47))="","",OFFSET('Sanitation Data'!$I$30,0,10*ROW('Sanitation Data'!I47)))</f>
        <v/>
      </c>
      <c r="DM53" s="285" t="str">
        <f ca="true">+IF(OFFSET('Sanitation Data'!$I$31,0,10*ROW('Sanitation Data'!I47))="","",OFFSET('Sanitation Data'!$I$31,0,10*ROW('Sanitation Data'!I47)))</f>
        <v/>
      </c>
      <c r="DN53" s="285" t="str">
        <f ca="true">+IF(OFFSET('Sanitation Data'!$I$32,0,10*ROW('Sanitation Data'!I47))="","",OFFSET('Sanitation Data'!$I$32,0,10*ROW('Sanitation Data'!I47)))</f>
        <v/>
      </c>
      <c r="DO53" s="285" t="str">
        <f ca="true">+IF(OFFSET('Hygiene Data'!$D$11,0,10*ROW('Hygiene Data'!D47))="","",OFFSET('Hygiene Data'!$D$11,0,10*ROW('Hygiene Data'!D47)))</f>
        <v/>
      </c>
      <c r="DP53" s="285" t="str">
        <f ca="true">+IF(OFFSET('Hygiene Data'!$D$12,0,10*ROW('Hygiene Data'!D47))="","",OFFSET('Hygiene Data'!$D$12,0,10*ROW('Hygiene Data'!D47)))</f>
        <v/>
      </c>
      <c r="DQ53" s="285" t="str">
        <f ca="true">+IF(OFFSET('Hygiene Data'!$D$13,0,10*ROW('Hygiene Data'!D47))="","",OFFSET('Hygiene Data'!$D$13,0,10*ROW('Hygiene Data'!D47)))</f>
        <v/>
      </c>
      <c r="DR53" s="285" t="str">
        <f ca="true">+IF(OFFSET('Hygiene Data'!$E$11,0,10*ROW('Hygiene Data'!E47))="","",OFFSET('Hygiene Data'!$E$11,0,10*ROW('Hygiene Data'!E47)))</f>
        <v/>
      </c>
      <c r="DS53" s="285" t="str">
        <f ca="true">+IF(OFFSET('Hygiene Data'!$E$12,0,10*ROW('Hygiene Data'!E47))="","",OFFSET('Hygiene Data'!$E$12,0,10*ROW('Hygiene Data'!E47)))</f>
        <v/>
      </c>
      <c r="DT53" s="285" t="str">
        <f ca="true">+IF(OFFSET('Hygiene Data'!$E$13,0,10*ROW('Hygiene Data'!E47))="","",OFFSET('Hygiene Data'!$E$13,0,10*ROW('Hygiene Data'!E47)))</f>
        <v/>
      </c>
      <c r="DU53" s="285" t="str">
        <f ca="true">+IF(OFFSET('Hygiene Data'!$F$11,0,10*ROW('Hygiene Data'!F47))="","",OFFSET('Hygiene Data'!$F$11,0,10*ROW('Hygiene Data'!F47)))</f>
        <v/>
      </c>
      <c r="DV53" s="285" t="str">
        <f ca="true">+IF(OFFSET('Hygiene Data'!$F$12,0,10*ROW('Hygiene Data'!F47))="","",OFFSET('Hygiene Data'!$F$12,0,10*ROW('Hygiene Data'!F47)))</f>
        <v/>
      </c>
      <c r="DW53" s="285" t="str">
        <f ca="true">+IF(OFFSET('Hygiene Data'!$F$13,0,10*ROW('Hygiene Data'!F47))="","",OFFSET('Hygiene Data'!$F$13,0,10*ROW('Hygiene Data'!F47)))</f>
        <v/>
      </c>
      <c r="DX53" s="285" t="str">
        <f ca="true">+IF(OFFSET('Hygiene Data'!$G$11,0,10*ROW('Hygiene Data'!G47))="","",OFFSET('Hygiene Data'!$G$11,0,10*ROW('Hygiene Data'!G47)))</f>
        <v/>
      </c>
      <c r="DY53" s="285" t="str">
        <f ca="true">+IF(OFFSET('Hygiene Data'!$G$12,0,10*ROW('Hygiene Data'!G47))="","",OFFSET('Hygiene Data'!$G$12,0,10*ROW('Hygiene Data'!G47)))</f>
        <v/>
      </c>
      <c r="DZ53" s="285" t="str">
        <f ca="true">+IF(OFFSET('Hygiene Data'!$G$13,0,10*ROW('Hygiene Data'!G47))="","",OFFSET('Hygiene Data'!$G$13,0,10*ROW('Hygiene Data'!G47)))</f>
        <v/>
      </c>
      <c r="EA53" s="285" t="str">
        <f ca="true">+IF(OFFSET('Hygiene Data'!$H$11,0,10*ROW('Hygiene Data'!H47))="","",OFFSET('Hygiene Data'!$H$11,0,10*ROW('Hygiene Data'!H47)))</f>
        <v/>
      </c>
      <c r="EB53" s="285" t="str">
        <f ca="true">+IF(OFFSET('Hygiene Data'!$H$12,0,10*ROW('Hygiene Data'!H47))="","",OFFSET('Hygiene Data'!$H$12,0,10*ROW('Hygiene Data'!H47)))</f>
        <v/>
      </c>
      <c r="EC53" s="285" t="str">
        <f ca="true">+IF(OFFSET('Hygiene Data'!$H$13,0,10*ROW('Hygiene Data'!H47))="","",OFFSET('Hygiene Data'!$H$13,0,10*ROW('Hygiene Data'!H47)))</f>
        <v/>
      </c>
      <c r="ED53" s="285" t="str">
        <f ca="true">+IF(OFFSET('Hygiene Data'!$I$11,0,10*ROW('Hygiene Data'!I47))="","",OFFSET('Hygiene Data'!$I$11,0,10*ROW('Hygiene Data'!I47)))</f>
        <v/>
      </c>
      <c r="EE53" s="285" t="str">
        <f ca="true">+IF(OFFSET('Hygiene Data'!$I$12,0,10*ROW('Hygiene Data'!I47))="","",OFFSET('Hygiene Data'!$I$12,0,10*ROW('Hygiene Data'!I47)))</f>
        <v/>
      </c>
      <c r="EF53" s="285"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1"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5"/>
      <c r="BS54" s="285" t="str">
        <f ca="true">+IF(OFFSET('Water Data'!$D$27,0,10*ROW('Water Data'!D48))="","",OFFSET('Water Data'!$D$27,0,10*ROW('Water Data'!D48)))</f>
        <v/>
      </c>
      <c r="BT54" s="285" t="str">
        <f ca="true">+IF(OFFSET('Water Data'!$D$28,0,10*ROW('Water Data'!D48))="","",OFFSET('Water Data'!$D$28,0,10*ROW('Water Data'!D48)))</f>
        <v/>
      </c>
      <c r="BU54" s="285" t="str">
        <f ca="true">+IF(OFFSET('Water Data'!$D$29,0,10*ROW('Water Data'!D48))="","",OFFSET('Water Data'!$D$29,0,10*ROW('Water Data'!D48)))</f>
        <v/>
      </c>
      <c r="BV54" s="285" t="str">
        <f ca="true">+IF(OFFSET('Water Data'!$E$27,0,10*ROW('Water Data'!E48))="","",OFFSET('Water Data'!$E$27,0,10*ROW('Water Data'!E48)))</f>
        <v/>
      </c>
      <c r="BW54" s="285" t="str">
        <f ca="true">+IF(OFFSET('Water Data'!$E$28,0,10*ROW('Water Data'!E48))="","",OFFSET('Water Data'!$E$28,0,10*ROW('Water Data'!E48)))</f>
        <v/>
      </c>
      <c r="BX54" s="285" t="str">
        <f ca="true">+IF(OFFSET('Water Data'!$E$29,0,10*ROW('Water Data'!E48))="","",OFFSET('Water Data'!$E$29,0,10*ROW('Water Data'!E48)))</f>
        <v/>
      </c>
      <c r="BY54" s="285" t="str">
        <f ca="true">+IF(OFFSET('Water Data'!$F$27,0,10*ROW('Water Data'!F48))="","",OFFSET('Water Data'!$F$27,0,10*ROW('Water Data'!F48)))</f>
        <v/>
      </c>
      <c r="BZ54" s="285" t="str">
        <f ca="true">+IF(OFFSET('Water Data'!$F$28,0,10*ROW('Water Data'!F48))="","",OFFSET('Water Data'!$F$28,0,10*ROW('Water Data'!F48)))</f>
        <v/>
      </c>
      <c r="CA54" s="285" t="str">
        <f ca="true">+IF(OFFSET('Water Data'!$F$29,0,10*ROW('Water Data'!F48))="","",OFFSET('Water Data'!$F$29,0,10*ROW('Water Data'!F48)))</f>
        <v/>
      </c>
      <c r="CB54" s="285" t="str">
        <f ca="true">+IF(OFFSET('Water Data'!$G$27,0,10*ROW('Water Data'!G48))="","",OFFSET('Water Data'!$G$27,0,10*ROW('Water Data'!G48)))</f>
        <v/>
      </c>
      <c r="CC54" s="285" t="str">
        <f ca="true">+IF(OFFSET('Water Data'!$G$28,0,10*ROW('Water Data'!G48))="","",OFFSET('Water Data'!$G$28,0,10*ROW('Water Data'!G48)))</f>
        <v/>
      </c>
      <c r="CD54" s="285" t="str">
        <f ca="true">+IF(OFFSET('Water Data'!$G$29,0,10*ROW('Water Data'!G48))="","",OFFSET('Water Data'!$G$29,0,10*ROW('Water Data'!G48)))</f>
        <v/>
      </c>
      <c r="CE54" s="285" t="str">
        <f ca="true">+IF(OFFSET('Water Data'!$H$27,0,10*ROW('Water Data'!H48))="","",OFFSET('Water Data'!$H$27,0,10*ROW('Water Data'!H48)))</f>
        <v/>
      </c>
      <c r="CF54" s="285" t="str">
        <f ca="true">+IF(OFFSET('Water Data'!$H$28,0,10*ROW('Water Data'!H48))="","",OFFSET('Water Data'!$H$28,0,10*ROW('Water Data'!H48)))</f>
        <v/>
      </c>
      <c r="CG54" s="285" t="str">
        <f ca="true">+IF(OFFSET('Water Data'!$H$29,0,10*ROW('Water Data'!H48))="","",OFFSET('Water Data'!$H$29,0,10*ROW('Water Data'!H48)))</f>
        <v/>
      </c>
      <c r="CH54" s="285" t="str">
        <f ca="true">+IF(OFFSET('Water Data'!$I$27,0,10*ROW('Water Data'!I48))="","",OFFSET('Water Data'!$I$27,0,10*ROW('Water Data'!I48)))</f>
        <v/>
      </c>
      <c r="CI54" s="285" t="str">
        <f ca="true">+IF(OFFSET('Water Data'!$I$28,0,10*ROW('Water Data'!I48))="","",OFFSET('Water Data'!$I$28,0,10*ROW('Water Data'!I48)))</f>
        <v/>
      </c>
      <c r="CJ54" s="285" t="str">
        <f ca="true">+IF(OFFSET('Water Data'!$I$29,0,10*ROW('Water Data'!I48))="","",OFFSET('Water Data'!$I$29,0,10*ROW('Water Data'!I48)))</f>
        <v/>
      </c>
      <c r="CK54" s="285" t="str">
        <f ca="true">+IF(OFFSET('Sanitation Data'!$D$28,0,10*ROW('Sanitation Data'!D48))="","",OFFSET('Sanitation Data'!$D$28,0,10*ROW('Sanitation Data'!D48)))</f>
        <v/>
      </c>
      <c r="CL54" s="285" t="str">
        <f ca="true">+IF(OFFSET('Sanitation Data'!$D$29,0,10*ROW('Sanitation Data'!D48))="","",OFFSET('Sanitation Data'!$D$29,0,10*ROW('Sanitation Data'!D48)))</f>
        <v/>
      </c>
      <c r="CM54" s="285" t="str">
        <f ca="true">+IF(OFFSET('Sanitation Data'!$D$30,0,10*ROW('Sanitation Data'!D48))="","",OFFSET('Sanitation Data'!$D$30,0,10*ROW('Sanitation Data'!D48)))</f>
        <v/>
      </c>
      <c r="CN54" s="285" t="str">
        <f ca="true">+IF(OFFSET('Sanitation Data'!$D$31,0,10*ROW('Sanitation Data'!D48))="","",OFFSET('Sanitation Data'!$D$31,0,10*ROW('Sanitation Data'!D48)))</f>
        <v/>
      </c>
      <c r="CO54" s="285" t="str">
        <f ca="true">+IF(OFFSET('Sanitation Data'!$D$32,0,10*ROW('Sanitation Data'!D48))="","",OFFSET('Sanitation Data'!$D$32,0,10*ROW('Sanitation Data'!D48)))</f>
        <v/>
      </c>
      <c r="CP54" s="285" t="str">
        <f ca="true">+IF(OFFSET('Sanitation Data'!$E$28,0,10*ROW('Sanitation Data'!E48))="","",OFFSET('Sanitation Data'!$E$28,0,10*ROW('Sanitation Data'!E48)))</f>
        <v/>
      </c>
      <c r="CQ54" s="285" t="str">
        <f ca="true">+IF(OFFSET('Sanitation Data'!$E$29,0,10*ROW('Sanitation Data'!E48))="","",OFFSET('Sanitation Data'!$E$29,0,10*ROW('Sanitation Data'!E48)))</f>
        <v/>
      </c>
      <c r="CR54" s="285" t="str">
        <f ca="true">+IF(OFFSET('Sanitation Data'!$E$30,0,10*ROW('Sanitation Data'!E48))="","",OFFSET('Sanitation Data'!$E$30,0,10*ROW('Sanitation Data'!E48)))</f>
        <v/>
      </c>
      <c r="CS54" s="285" t="str">
        <f ca="true">+IF(OFFSET('Sanitation Data'!$E$31,0,10*ROW('Sanitation Data'!E48))="","",OFFSET('Sanitation Data'!$E$31,0,10*ROW('Sanitation Data'!E48)))</f>
        <v/>
      </c>
      <c r="CT54" s="285" t="str">
        <f ca="true">+IF(OFFSET('Sanitation Data'!$E$32,0,10*ROW('Sanitation Data'!E48))="","",OFFSET('Sanitation Data'!$E$32,0,10*ROW('Sanitation Data'!E48)))</f>
        <v/>
      </c>
      <c r="CU54" s="285" t="str">
        <f ca="true">+IF(OFFSET('Sanitation Data'!$F$28,0,10*ROW('Sanitation Data'!F48))="","",OFFSET('Sanitation Data'!$F$28,0,10*ROW('Sanitation Data'!F48)))</f>
        <v/>
      </c>
      <c r="CV54" s="285" t="str">
        <f ca="true">+IF(OFFSET('Sanitation Data'!$F$29,0,10*ROW('Sanitation Data'!F48))="","",OFFSET('Sanitation Data'!$F$29,0,10*ROW('Sanitation Data'!F48)))</f>
        <v/>
      </c>
      <c r="CW54" s="285" t="str">
        <f ca="true">+IF(OFFSET('Sanitation Data'!$F$30,0,10*ROW('Sanitation Data'!F48))="","",OFFSET('Sanitation Data'!$F$30,0,10*ROW('Sanitation Data'!F48)))</f>
        <v/>
      </c>
      <c r="CX54" s="285" t="str">
        <f ca="true">+IF(OFFSET('Sanitation Data'!$F$31,0,10*ROW('Sanitation Data'!F48))="","",OFFSET('Sanitation Data'!$F$31,0,10*ROW('Sanitation Data'!F48)))</f>
        <v/>
      </c>
      <c r="CY54" s="285" t="str">
        <f ca="true">+IF(OFFSET('Sanitation Data'!$F$32,0,10*ROW('Sanitation Data'!F48))="","",OFFSET('Sanitation Data'!$F$32,0,10*ROW('Sanitation Data'!F48)))</f>
        <v/>
      </c>
      <c r="CZ54" s="285" t="str">
        <f ca="true">+IF(OFFSET('Sanitation Data'!$G$28,0,10*ROW('Sanitation Data'!G48))="","",OFFSET('Sanitation Data'!$G$28,0,10*ROW('Sanitation Data'!G48)))</f>
        <v/>
      </c>
      <c r="DA54" s="285" t="str">
        <f ca="true">+IF(OFFSET('Sanitation Data'!$G$29,0,10*ROW('Sanitation Data'!G48))="","",OFFSET('Sanitation Data'!$G$29,0,10*ROW('Sanitation Data'!G48)))</f>
        <v/>
      </c>
      <c r="DB54" s="285" t="str">
        <f ca="true">+IF(OFFSET('Sanitation Data'!$G$30,0,10*ROW('Sanitation Data'!G48))="","",OFFSET('Sanitation Data'!$G$30,0,10*ROW('Sanitation Data'!G48)))</f>
        <v/>
      </c>
      <c r="DC54" s="285" t="str">
        <f ca="true">+IF(OFFSET('Sanitation Data'!$G$31,0,10*ROW('Sanitation Data'!G48))="","",OFFSET('Sanitation Data'!$G$31,0,10*ROW('Sanitation Data'!G48)))</f>
        <v/>
      </c>
      <c r="DD54" s="285" t="str">
        <f ca="true">+IF(OFFSET('Sanitation Data'!$G$32,0,10*ROW('Sanitation Data'!G48))="","",OFFSET('Sanitation Data'!$G$32,0,10*ROW('Sanitation Data'!G48)))</f>
        <v/>
      </c>
      <c r="DE54" s="285" t="str">
        <f ca="true">+IF(OFFSET('Sanitation Data'!$H$28,0,10*ROW('Sanitation Data'!H48))="","",OFFSET('Sanitation Data'!$H$28,0,10*ROW('Sanitation Data'!H48)))</f>
        <v/>
      </c>
      <c r="DF54" s="285" t="str">
        <f ca="true">+IF(OFFSET('Sanitation Data'!$H$29,0,10*ROW('Sanitation Data'!H48))="","",OFFSET('Sanitation Data'!$H$29,0,10*ROW('Sanitation Data'!H48)))</f>
        <v/>
      </c>
      <c r="DG54" s="285" t="str">
        <f ca="true">+IF(OFFSET('Sanitation Data'!$H$30,0,10*ROW('Sanitation Data'!H48))="","",OFFSET('Sanitation Data'!$H$30,0,10*ROW('Sanitation Data'!H48)))</f>
        <v/>
      </c>
      <c r="DH54" s="285" t="str">
        <f ca="true">+IF(OFFSET('Sanitation Data'!$H$31,0,10*ROW('Sanitation Data'!H48))="","",OFFSET('Sanitation Data'!$H$31,0,10*ROW('Sanitation Data'!H48)))</f>
        <v/>
      </c>
      <c r="DI54" s="285" t="str">
        <f ca="true">+IF(OFFSET('Sanitation Data'!$H$32,0,10*ROW('Sanitation Data'!H48))="","",OFFSET('Sanitation Data'!$H$32,0,10*ROW('Sanitation Data'!H48)))</f>
        <v/>
      </c>
      <c r="DJ54" s="285" t="str">
        <f ca="true">+IF(OFFSET('Sanitation Data'!$I$28,0,10*ROW('Sanitation Data'!I48))="","",OFFSET('Sanitation Data'!$I$28,0,10*ROW('Sanitation Data'!I48)))</f>
        <v/>
      </c>
      <c r="DK54" s="285" t="str">
        <f ca="true">+IF(OFFSET('Sanitation Data'!$I$29,0,10*ROW('Sanitation Data'!I48))="","",OFFSET('Sanitation Data'!$I$29,0,10*ROW('Sanitation Data'!I48)))</f>
        <v/>
      </c>
      <c r="DL54" s="285" t="str">
        <f ca="true">+IF(OFFSET('Sanitation Data'!$I$30,0,10*ROW('Sanitation Data'!I48))="","",OFFSET('Sanitation Data'!$I$30,0,10*ROW('Sanitation Data'!I48)))</f>
        <v/>
      </c>
      <c r="DM54" s="285" t="str">
        <f ca="true">+IF(OFFSET('Sanitation Data'!$I$31,0,10*ROW('Sanitation Data'!I48))="","",OFFSET('Sanitation Data'!$I$31,0,10*ROW('Sanitation Data'!I48)))</f>
        <v/>
      </c>
      <c r="DN54" s="285" t="str">
        <f ca="true">+IF(OFFSET('Sanitation Data'!$I$32,0,10*ROW('Sanitation Data'!I48))="","",OFFSET('Sanitation Data'!$I$32,0,10*ROW('Sanitation Data'!I48)))</f>
        <v/>
      </c>
      <c r="DO54" s="285" t="str">
        <f ca="true">+IF(OFFSET('Hygiene Data'!$D$11,0,10*ROW('Hygiene Data'!D48))="","",OFFSET('Hygiene Data'!$D$11,0,10*ROW('Hygiene Data'!D48)))</f>
        <v/>
      </c>
      <c r="DP54" s="285" t="str">
        <f ca="true">+IF(OFFSET('Hygiene Data'!$D$12,0,10*ROW('Hygiene Data'!D48))="","",OFFSET('Hygiene Data'!$D$12,0,10*ROW('Hygiene Data'!D48)))</f>
        <v/>
      </c>
      <c r="DQ54" s="285" t="str">
        <f ca="true">+IF(OFFSET('Hygiene Data'!$D$13,0,10*ROW('Hygiene Data'!D48))="","",OFFSET('Hygiene Data'!$D$13,0,10*ROW('Hygiene Data'!D48)))</f>
        <v/>
      </c>
      <c r="DR54" s="285" t="str">
        <f ca="true">+IF(OFFSET('Hygiene Data'!$E$11,0,10*ROW('Hygiene Data'!E48))="","",OFFSET('Hygiene Data'!$E$11,0,10*ROW('Hygiene Data'!E48)))</f>
        <v/>
      </c>
      <c r="DS54" s="285" t="str">
        <f ca="true">+IF(OFFSET('Hygiene Data'!$E$12,0,10*ROW('Hygiene Data'!E48))="","",OFFSET('Hygiene Data'!$E$12,0,10*ROW('Hygiene Data'!E48)))</f>
        <v/>
      </c>
      <c r="DT54" s="285" t="str">
        <f ca="true">+IF(OFFSET('Hygiene Data'!$E$13,0,10*ROW('Hygiene Data'!E48))="","",OFFSET('Hygiene Data'!$E$13,0,10*ROW('Hygiene Data'!E48)))</f>
        <v/>
      </c>
      <c r="DU54" s="285" t="str">
        <f ca="true">+IF(OFFSET('Hygiene Data'!$F$11,0,10*ROW('Hygiene Data'!F48))="","",OFFSET('Hygiene Data'!$F$11,0,10*ROW('Hygiene Data'!F48)))</f>
        <v/>
      </c>
      <c r="DV54" s="285" t="str">
        <f ca="true">+IF(OFFSET('Hygiene Data'!$F$12,0,10*ROW('Hygiene Data'!F48))="","",OFFSET('Hygiene Data'!$F$12,0,10*ROW('Hygiene Data'!F48)))</f>
        <v/>
      </c>
      <c r="DW54" s="285" t="str">
        <f ca="true">+IF(OFFSET('Hygiene Data'!$F$13,0,10*ROW('Hygiene Data'!F48))="","",OFFSET('Hygiene Data'!$F$13,0,10*ROW('Hygiene Data'!F48)))</f>
        <v/>
      </c>
      <c r="DX54" s="285" t="str">
        <f ca="true">+IF(OFFSET('Hygiene Data'!$G$11,0,10*ROW('Hygiene Data'!G48))="","",OFFSET('Hygiene Data'!$G$11,0,10*ROW('Hygiene Data'!G48)))</f>
        <v/>
      </c>
      <c r="DY54" s="285" t="str">
        <f ca="true">+IF(OFFSET('Hygiene Data'!$G$12,0,10*ROW('Hygiene Data'!G48))="","",OFFSET('Hygiene Data'!$G$12,0,10*ROW('Hygiene Data'!G48)))</f>
        <v/>
      </c>
      <c r="DZ54" s="285" t="str">
        <f ca="true">+IF(OFFSET('Hygiene Data'!$G$13,0,10*ROW('Hygiene Data'!G48))="","",OFFSET('Hygiene Data'!$G$13,0,10*ROW('Hygiene Data'!G48)))</f>
        <v/>
      </c>
      <c r="EA54" s="285" t="str">
        <f ca="true">+IF(OFFSET('Hygiene Data'!$H$11,0,10*ROW('Hygiene Data'!H48))="","",OFFSET('Hygiene Data'!$H$11,0,10*ROW('Hygiene Data'!H48)))</f>
        <v/>
      </c>
      <c r="EB54" s="285" t="str">
        <f ca="true">+IF(OFFSET('Hygiene Data'!$H$12,0,10*ROW('Hygiene Data'!H48))="","",OFFSET('Hygiene Data'!$H$12,0,10*ROW('Hygiene Data'!H48)))</f>
        <v/>
      </c>
      <c r="EC54" s="285" t="str">
        <f ca="true">+IF(OFFSET('Hygiene Data'!$H$13,0,10*ROW('Hygiene Data'!H48))="","",OFFSET('Hygiene Data'!$H$13,0,10*ROW('Hygiene Data'!H48)))</f>
        <v/>
      </c>
      <c r="ED54" s="285" t="str">
        <f ca="true">+IF(OFFSET('Hygiene Data'!$I$11,0,10*ROW('Hygiene Data'!I48))="","",OFFSET('Hygiene Data'!$I$11,0,10*ROW('Hygiene Data'!I48)))</f>
        <v/>
      </c>
      <c r="EE54" s="285" t="str">
        <f ca="true">+IF(OFFSET('Hygiene Data'!$I$12,0,10*ROW('Hygiene Data'!I48))="","",OFFSET('Hygiene Data'!$I$12,0,10*ROW('Hygiene Data'!I48)))</f>
        <v/>
      </c>
      <c r="EF54" s="285"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1"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5"/>
      <c r="BS55" s="285" t="str">
        <f ca="true">+IF(OFFSET('Water Data'!$D$27,0,10*ROW('Water Data'!D49))="","",OFFSET('Water Data'!$D$27,0,10*ROW('Water Data'!D49)))</f>
        <v/>
      </c>
      <c r="BT55" s="285" t="str">
        <f ca="true">+IF(OFFSET('Water Data'!$D$28,0,10*ROW('Water Data'!D49))="","",OFFSET('Water Data'!$D$28,0,10*ROW('Water Data'!D49)))</f>
        <v/>
      </c>
      <c r="BU55" s="285" t="str">
        <f ca="true">+IF(OFFSET('Water Data'!$D$29,0,10*ROW('Water Data'!D49))="","",OFFSET('Water Data'!$D$29,0,10*ROW('Water Data'!D49)))</f>
        <v/>
      </c>
      <c r="BV55" s="285" t="str">
        <f ca="true">+IF(OFFSET('Water Data'!$E$27,0,10*ROW('Water Data'!E49))="","",OFFSET('Water Data'!$E$27,0,10*ROW('Water Data'!E49)))</f>
        <v/>
      </c>
      <c r="BW55" s="285" t="str">
        <f ca="true">+IF(OFFSET('Water Data'!$E$28,0,10*ROW('Water Data'!E49))="","",OFFSET('Water Data'!$E$28,0,10*ROW('Water Data'!E49)))</f>
        <v/>
      </c>
      <c r="BX55" s="285" t="str">
        <f ca="true">+IF(OFFSET('Water Data'!$E$29,0,10*ROW('Water Data'!E49))="","",OFFSET('Water Data'!$E$29,0,10*ROW('Water Data'!E49)))</f>
        <v/>
      </c>
      <c r="BY55" s="285" t="str">
        <f ca="true">+IF(OFFSET('Water Data'!$F$27,0,10*ROW('Water Data'!F49))="","",OFFSET('Water Data'!$F$27,0,10*ROW('Water Data'!F49)))</f>
        <v/>
      </c>
      <c r="BZ55" s="285" t="str">
        <f ca="true">+IF(OFFSET('Water Data'!$F$28,0,10*ROW('Water Data'!F49))="","",OFFSET('Water Data'!$F$28,0,10*ROW('Water Data'!F49)))</f>
        <v/>
      </c>
      <c r="CA55" s="285" t="str">
        <f ca="true">+IF(OFFSET('Water Data'!$F$29,0,10*ROW('Water Data'!F49))="","",OFFSET('Water Data'!$F$29,0,10*ROW('Water Data'!F49)))</f>
        <v/>
      </c>
      <c r="CB55" s="285" t="str">
        <f ca="true">+IF(OFFSET('Water Data'!$G$27,0,10*ROW('Water Data'!G49))="","",OFFSET('Water Data'!$G$27,0,10*ROW('Water Data'!G49)))</f>
        <v/>
      </c>
      <c r="CC55" s="285" t="str">
        <f ca="true">+IF(OFFSET('Water Data'!$G$28,0,10*ROW('Water Data'!G49))="","",OFFSET('Water Data'!$G$28,0,10*ROW('Water Data'!G49)))</f>
        <v/>
      </c>
      <c r="CD55" s="285" t="str">
        <f ca="true">+IF(OFFSET('Water Data'!$G$29,0,10*ROW('Water Data'!G49))="","",OFFSET('Water Data'!$G$29,0,10*ROW('Water Data'!G49)))</f>
        <v/>
      </c>
      <c r="CE55" s="285" t="str">
        <f ca="true">+IF(OFFSET('Water Data'!$H$27,0,10*ROW('Water Data'!H49))="","",OFFSET('Water Data'!$H$27,0,10*ROW('Water Data'!H49)))</f>
        <v/>
      </c>
      <c r="CF55" s="285" t="str">
        <f ca="true">+IF(OFFSET('Water Data'!$H$28,0,10*ROW('Water Data'!H49))="","",OFFSET('Water Data'!$H$28,0,10*ROW('Water Data'!H49)))</f>
        <v/>
      </c>
      <c r="CG55" s="285" t="str">
        <f ca="true">+IF(OFFSET('Water Data'!$H$29,0,10*ROW('Water Data'!H49))="","",OFFSET('Water Data'!$H$29,0,10*ROW('Water Data'!H49)))</f>
        <v/>
      </c>
      <c r="CH55" s="285" t="str">
        <f ca="true">+IF(OFFSET('Water Data'!$I$27,0,10*ROW('Water Data'!I49))="","",OFFSET('Water Data'!$I$27,0,10*ROW('Water Data'!I49)))</f>
        <v/>
      </c>
      <c r="CI55" s="285" t="str">
        <f ca="true">+IF(OFFSET('Water Data'!$I$28,0,10*ROW('Water Data'!I49))="","",OFFSET('Water Data'!$I$28,0,10*ROW('Water Data'!I49)))</f>
        <v/>
      </c>
      <c r="CJ55" s="285" t="str">
        <f ca="true">+IF(OFFSET('Water Data'!$I$29,0,10*ROW('Water Data'!I49))="","",OFFSET('Water Data'!$I$29,0,10*ROW('Water Data'!I49)))</f>
        <v/>
      </c>
      <c r="CK55" s="285" t="str">
        <f ca="true">+IF(OFFSET('Sanitation Data'!$D$28,0,10*ROW('Sanitation Data'!D49))="","",OFFSET('Sanitation Data'!$D$28,0,10*ROW('Sanitation Data'!D49)))</f>
        <v/>
      </c>
      <c r="CL55" s="285" t="str">
        <f ca="true">+IF(OFFSET('Sanitation Data'!$D$29,0,10*ROW('Sanitation Data'!D49))="","",OFFSET('Sanitation Data'!$D$29,0,10*ROW('Sanitation Data'!D49)))</f>
        <v/>
      </c>
      <c r="CM55" s="285" t="str">
        <f ca="true">+IF(OFFSET('Sanitation Data'!$D$30,0,10*ROW('Sanitation Data'!D49))="","",OFFSET('Sanitation Data'!$D$30,0,10*ROW('Sanitation Data'!D49)))</f>
        <v/>
      </c>
      <c r="CN55" s="285" t="str">
        <f ca="true">+IF(OFFSET('Sanitation Data'!$D$31,0,10*ROW('Sanitation Data'!D49))="","",OFFSET('Sanitation Data'!$D$31,0,10*ROW('Sanitation Data'!D49)))</f>
        <v/>
      </c>
      <c r="CO55" s="285" t="str">
        <f ca="true">+IF(OFFSET('Sanitation Data'!$D$32,0,10*ROW('Sanitation Data'!D49))="","",OFFSET('Sanitation Data'!$D$32,0,10*ROW('Sanitation Data'!D49)))</f>
        <v/>
      </c>
      <c r="CP55" s="285" t="str">
        <f ca="true">+IF(OFFSET('Sanitation Data'!$E$28,0,10*ROW('Sanitation Data'!E49))="","",OFFSET('Sanitation Data'!$E$28,0,10*ROW('Sanitation Data'!E49)))</f>
        <v/>
      </c>
      <c r="CQ55" s="285" t="str">
        <f ca="true">+IF(OFFSET('Sanitation Data'!$E$29,0,10*ROW('Sanitation Data'!E49))="","",OFFSET('Sanitation Data'!$E$29,0,10*ROW('Sanitation Data'!E49)))</f>
        <v/>
      </c>
      <c r="CR55" s="285" t="str">
        <f ca="true">+IF(OFFSET('Sanitation Data'!$E$30,0,10*ROW('Sanitation Data'!E49))="","",OFFSET('Sanitation Data'!$E$30,0,10*ROW('Sanitation Data'!E49)))</f>
        <v/>
      </c>
      <c r="CS55" s="285" t="str">
        <f ca="true">+IF(OFFSET('Sanitation Data'!$E$31,0,10*ROW('Sanitation Data'!E49))="","",OFFSET('Sanitation Data'!$E$31,0,10*ROW('Sanitation Data'!E49)))</f>
        <v/>
      </c>
      <c r="CT55" s="285" t="str">
        <f ca="true">+IF(OFFSET('Sanitation Data'!$E$32,0,10*ROW('Sanitation Data'!E49))="","",OFFSET('Sanitation Data'!$E$32,0,10*ROW('Sanitation Data'!E49)))</f>
        <v/>
      </c>
      <c r="CU55" s="285" t="str">
        <f ca="true">+IF(OFFSET('Sanitation Data'!$F$28,0,10*ROW('Sanitation Data'!F49))="","",OFFSET('Sanitation Data'!$F$28,0,10*ROW('Sanitation Data'!F49)))</f>
        <v/>
      </c>
      <c r="CV55" s="285" t="str">
        <f ca="true">+IF(OFFSET('Sanitation Data'!$F$29,0,10*ROW('Sanitation Data'!F49))="","",OFFSET('Sanitation Data'!$F$29,0,10*ROW('Sanitation Data'!F49)))</f>
        <v/>
      </c>
      <c r="CW55" s="285" t="str">
        <f ca="true">+IF(OFFSET('Sanitation Data'!$F$30,0,10*ROW('Sanitation Data'!F49))="","",OFFSET('Sanitation Data'!$F$30,0,10*ROW('Sanitation Data'!F49)))</f>
        <v/>
      </c>
      <c r="CX55" s="285" t="str">
        <f ca="true">+IF(OFFSET('Sanitation Data'!$F$31,0,10*ROW('Sanitation Data'!F49))="","",OFFSET('Sanitation Data'!$F$31,0,10*ROW('Sanitation Data'!F49)))</f>
        <v/>
      </c>
      <c r="CY55" s="285" t="str">
        <f ca="true">+IF(OFFSET('Sanitation Data'!$F$32,0,10*ROW('Sanitation Data'!F49))="","",OFFSET('Sanitation Data'!$F$32,0,10*ROW('Sanitation Data'!F49)))</f>
        <v/>
      </c>
      <c r="CZ55" s="285" t="str">
        <f ca="true">+IF(OFFSET('Sanitation Data'!$G$28,0,10*ROW('Sanitation Data'!G49))="","",OFFSET('Sanitation Data'!$G$28,0,10*ROW('Sanitation Data'!G49)))</f>
        <v/>
      </c>
      <c r="DA55" s="285" t="str">
        <f ca="true">+IF(OFFSET('Sanitation Data'!$G$29,0,10*ROW('Sanitation Data'!G49))="","",OFFSET('Sanitation Data'!$G$29,0,10*ROW('Sanitation Data'!G49)))</f>
        <v/>
      </c>
      <c r="DB55" s="285" t="str">
        <f ca="true">+IF(OFFSET('Sanitation Data'!$G$30,0,10*ROW('Sanitation Data'!G49))="","",OFFSET('Sanitation Data'!$G$30,0,10*ROW('Sanitation Data'!G49)))</f>
        <v/>
      </c>
      <c r="DC55" s="285" t="str">
        <f ca="true">+IF(OFFSET('Sanitation Data'!$G$31,0,10*ROW('Sanitation Data'!G49))="","",OFFSET('Sanitation Data'!$G$31,0,10*ROW('Sanitation Data'!G49)))</f>
        <v/>
      </c>
      <c r="DD55" s="285" t="str">
        <f ca="true">+IF(OFFSET('Sanitation Data'!$G$32,0,10*ROW('Sanitation Data'!G49))="","",OFFSET('Sanitation Data'!$G$32,0,10*ROW('Sanitation Data'!G49)))</f>
        <v/>
      </c>
      <c r="DE55" s="285" t="str">
        <f ca="true">+IF(OFFSET('Sanitation Data'!$H$28,0,10*ROW('Sanitation Data'!H49))="","",OFFSET('Sanitation Data'!$H$28,0,10*ROW('Sanitation Data'!H49)))</f>
        <v/>
      </c>
      <c r="DF55" s="285" t="str">
        <f ca="true">+IF(OFFSET('Sanitation Data'!$H$29,0,10*ROW('Sanitation Data'!H49))="","",OFFSET('Sanitation Data'!$H$29,0,10*ROW('Sanitation Data'!H49)))</f>
        <v/>
      </c>
      <c r="DG55" s="285" t="str">
        <f ca="true">+IF(OFFSET('Sanitation Data'!$H$30,0,10*ROW('Sanitation Data'!H49))="","",OFFSET('Sanitation Data'!$H$30,0,10*ROW('Sanitation Data'!H49)))</f>
        <v/>
      </c>
      <c r="DH55" s="285" t="str">
        <f ca="true">+IF(OFFSET('Sanitation Data'!$H$31,0,10*ROW('Sanitation Data'!H49))="","",OFFSET('Sanitation Data'!$H$31,0,10*ROW('Sanitation Data'!H49)))</f>
        <v/>
      </c>
      <c r="DI55" s="285" t="str">
        <f ca="true">+IF(OFFSET('Sanitation Data'!$H$32,0,10*ROW('Sanitation Data'!H49))="","",OFFSET('Sanitation Data'!$H$32,0,10*ROW('Sanitation Data'!H49)))</f>
        <v/>
      </c>
      <c r="DJ55" s="285" t="str">
        <f ca="true">+IF(OFFSET('Sanitation Data'!$I$28,0,10*ROW('Sanitation Data'!I49))="","",OFFSET('Sanitation Data'!$I$28,0,10*ROW('Sanitation Data'!I49)))</f>
        <v/>
      </c>
      <c r="DK55" s="285" t="str">
        <f ca="true">+IF(OFFSET('Sanitation Data'!$I$29,0,10*ROW('Sanitation Data'!I49))="","",OFFSET('Sanitation Data'!$I$29,0,10*ROW('Sanitation Data'!I49)))</f>
        <v/>
      </c>
      <c r="DL55" s="285" t="str">
        <f ca="true">+IF(OFFSET('Sanitation Data'!$I$30,0,10*ROW('Sanitation Data'!I49))="","",OFFSET('Sanitation Data'!$I$30,0,10*ROW('Sanitation Data'!I49)))</f>
        <v/>
      </c>
      <c r="DM55" s="285" t="str">
        <f ca="true">+IF(OFFSET('Sanitation Data'!$I$31,0,10*ROW('Sanitation Data'!I49))="","",OFFSET('Sanitation Data'!$I$31,0,10*ROW('Sanitation Data'!I49)))</f>
        <v/>
      </c>
      <c r="DN55" s="285" t="str">
        <f ca="true">+IF(OFFSET('Sanitation Data'!$I$32,0,10*ROW('Sanitation Data'!I49))="","",OFFSET('Sanitation Data'!$I$32,0,10*ROW('Sanitation Data'!I49)))</f>
        <v/>
      </c>
      <c r="DO55" s="285" t="str">
        <f ca="true">+IF(OFFSET('Hygiene Data'!$D$11,0,10*ROW('Hygiene Data'!D49))="","",OFFSET('Hygiene Data'!$D$11,0,10*ROW('Hygiene Data'!D49)))</f>
        <v/>
      </c>
      <c r="DP55" s="285" t="str">
        <f ca="true">+IF(OFFSET('Hygiene Data'!$D$12,0,10*ROW('Hygiene Data'!D49))="","",OFFSET('Hygiene Data'!$D$12,0,10*ROW('Hygiene Data'!D49)))</f>
        <v/>
      </c>
      <c r="DQ55" s="285" t="str">
        <f ca="true">+IF(OFFSET('Hygiene Data'!$D$13,0,10*ROW('Hygiene Data'!D49))="","",OFFSET('Hygiene Data'!$D$13,0,10*ROW('Hygiene Data'!D49)))</f>
        <v/>
      </c>
      <c r="DR55" s="285" t="str">
        <f ca="true">+IF(OFFSET('Hygiene Data'!$E$11,0,10*ROW('Hygiene Data'!E49))="","",OFFSET('Hygiene Data'!$E$11,0,10*ROW('Hygiene Data'!E49)))</f>
        <v/>
      </c>
      <c r="DS55" s="285" t="str">
        <f ca="true">+IF(OFFSET('Hygiene Data'!$E$12,0,10*ROW('Hygiene Data'!E49))="","",OFFSET('Hygiene Data'!$E$12,0,10*ROW('Hygiene Data'!E49)))</f>
        <v/>
      </c>
      <c r="DT55" s="285" t="str">
        <f ca="true">+IF(OFFSET('Hygiene Data'!$E$13,0,10*ROW('Hygiene Data'!E49))="","",OFFSET('Hygiene Data'!$E$13,0,10*ROW('Hygiene Data'!E49)))</f>
        <v/>
      </c>
      <c r="DU55" s="285" t="str">
        <f ca="true">+IF(OFFSET('Hygiene Data'!$F$11,0,10*ROW('Hygiene Data'!F49))="","",OFFSET('Hygiene Data'!$F$11,0,10*ROW('Hygiene Data'!F49)))</f>
        <v/>
      </c>
      <c r="DV55" s="285" t="str">
        <f ca="true">+IF(OFFSET('Hygiene Data'!$F$12,0,10*ROW('Hygiene Data'!F49))="","",OFFSET('Hygiene Data'!$F$12,0,10*ROW('Hygiene Data'!F49)))</f>
        <v/>
      </c>
      <c r="DW55" s="285" t="str">
        <f ca="true">+IF(OFFSET('Hygiene Data'!$F$13,0,10*ROW('Hygiene Data'!F49))="","",OFFSET('Hygiene Data'!$F$13,0,10*ROW('Hygiene Data'!F49)))</f>
        <v/>
      </c>
      <c r="DX55" s="285" t="str">
        <f ca="true">+IF(OFFSET('Hygiene Data'!$G$11,0,10*ROW('Hygiene Data'!G49))="","",OFFSET('Hygiene Data'!$G$11,0,10*ROW('Hygiene Data'!G49)))</f>
        <v/>
      </c>
      <c r="DY55" s="285" t="str">
        <f ca="true">+IF(OFFSET('Hygiene Data'!$G$12,0,10*ROW('Hygiene Data'!G49))="","",OFFSET('Hygiene Data'!$G$12,0,10*ROW('Hygiene Data'!G49)))</f>
        <v/>
      </c>
      <c r="DZ55" s="285" t="str">
        <f ca="true">+IF(OFFSET('Hygiene Data'!$G$13,0,10*ROW('Hygiene Data'!G49))="","",OFFSET('Hygiene Data'!$G$13,0,10*ROW('Hygiene Data'!G49)))</f>
        <v/>
      </c>
      <c r="EA55" s="285" t="str">
        <f ca="true">+IF(OFFSET('Hygiene Data'!$H$11,0,10*ROW('Hygiene Data'!H49))="","",OFFSET('Hygiene Data'!$H$11,0,10*ROW('Hygiene Data'!H49)))</f>
        <v/>
      </c>
      <c r="EB55" s="285" t="str">
        <f ca="true">+IF(OFFSET('Hygiene Data'!$H$12,0,10*ROW('Hygiene Data'!H49))="","",OFFSET('Hygiene Data'!$H$12,0,10*ROW('Hygiene Data'!H49)))</f>
        <v/>
      </c>
      <c r="EC55" s="285" t="str">
        <f ca="true">+IF(OFFSET('Hygiene Data'!$H$13,0,10*ROW('Hygiene Data'!H49))="","",OFFSET('Hygiene Data'!$H$13,0,10*ROW('Hygiene Data'!H49)))</f>
        <v/>
      </c>
      <c r="ED55" s="285" t="str">
        <f ca="true">+IF(OFFSET('Hygiene Data'!$I$11,0,10*ROW('Hygiene Data'!I49))="","",OFFSET('Hygiene Data'!$I$11,0,10*ROW('Hygiene Data'!I49)))</f>
        <v/>
      </c>
      <c r="EE55" s="285" t="str">
        <f ca="true">+IF(OFFSET('Hygiene Data'!$I$12,0,10*ROW('Hygiene Data'!I49))="","",OFFSET('Hygiene Data'!$I$12,0,10*ROW('Hygiene Data'!I49)))</f>
        <v/>
      </c>
      <c r="EF55" s="285"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1"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5"/>
      <c r="BS56" s="285" t="str">
        <f ca="true">+IF(OFFSET('Water Data'!$D$27,0,10*ROW('Water Data'!D50))="","",OFFSET('Water Data'!$D$27,0,10*ROW('Water Data'!D50)))</f>
        <v/>
      </c>
      <c r="BT56" s="285" t="str">
        <f ca="true">+IF(OFFSET('Water Data'!$D$28,0,10*ROW('Water Data'!D50))="","",OFFSET('Water Data'!$D$28,0,10*ROW('Water Data'!D50)))</f>
        <v/>
      </c>
      <c r="BU56" s="285" t="str">
        <f ca="true">+IF(OFFSET('Water Data'!$D$29,0,10*ROW('Water Data'!D50))="","",OFFSET('Water Data'!$D$29,0,10*ROW('Water Data'!D50)))</f>
        <v/>
      </c>
      <c r="BV56" s="285" t="str">
        <f ca="true">+IF(OFFSET('Water Data'!$E$27,0,10*ROW('Water Data'!E50))="","",OFFSET('Water Data'!$E$27,0,10*ROW('Water Data'!E50)))</f>
        <v/>
      </c>
      <c r="BW56" s="285" t="str">
        <f ca="true">+IF(OFFSET('Water Data'!$E$28,0,10*ROW('Water Data'!E50))="","",OFFSET('Water Data'!$E$28,0,10*ROW('Water Data'!E50)))</f>
        <v/>
      </c>
      <c r="BX56" s="285" t="str">
        <f ca="true">+IF(OFFSET('Water Data'!$E$29,0,10*ROW('Water Data'!E50))="","",OFFSET('Water Data'!$E$29,0,10*ROW('Water Data'!E50)))</f>
        <v/>
      </c>
      <c r="BY56" s="285" t="str">
        <f ca="true">+IF(OFFSET('Water Data'!$F$27,0,10*ROW('Water Data'!F50))="","",OFFSET('Water Data'!$F$27,0,10*ROW('Water Data'!F50)))</f>
        <v/>
      </c>
      <c r="BZ56" s="285" t="str">
        <f ca="true">+IF(OFFSET('Water Data'!$F$28,0,10*ROW('Water Data'!F50))="","",OFFSET('Water Data'!$F$28,0,10*ROW('Water Data'!F50)))</f>
        <v/>
      </c>
      <c r="CA56" s="285" t="str">
        <f ca="true">+IF(OFFSET('Water Data'!$F$29,0,10*ROW('Water Data'!F50))="","",OFFSET('Water Data'!$F$29,0,10*ROW('Water Data'!F50)))</f>
        <v/>
      </c>
      <c r="CB56" s="285" t="str">
        <f ca="true">+IF(OFFSET('Water Data'!$G$27,0,10*ROW('Water Data'!G50))="","",OFFSET('Water Data'!$G$27,0,10*ROW('Water Data'!G50)))</f>
        <v/>
      </c>
      <c r="CC56" s="285" t="str">
        <f ca="true">+IF(OFFSET('Water Data'!$G$28,0,10*ROW('Water Data'!G50))="","",OFFSET('Water Data'!$G$28,0,10*ROW('Water Data'!G50)))</f>
        <v/>
      </c>
      <c r="CD56" s="285" t="str">
        <f ca="true">+IF(OFFSET('Water Data'!$G$29,0,10*ROW('Water Data'!G50))="","",OFFSET('Water Data'!$G$29,0,10*ROW('Water Data'!G50)))</f>
        <v/>
      </c>
      <c r="CE56" s="285" t="str">
        <f ca="true">+IF(OFFSET('Water Data'!$H$27,0,10*ROW('Water Data'!H50))="","",OFFSET('Water Data'!$H$27,0,10*ROW('Water Data'!H50)))</f>
        <v/>
      </c>
      <c r="CF56" s="285" t="str">
        <f ca="true">+IF(OFFSET('Water Data'!$H$28,0,10*ROW('Water Data'!H50))="","",OFFSET('Water Data'!$H$28,0,10*ROW('Water Data'!H50)))</f>
        <v/>
      </c>
      <c r="CG56" s="285" t="str">
        <f ca="true">+IF(OFFSET('Water Data'!$H$29,0,10*ROW('Water Data'!H50))="","",OFFSET('Water Data'!$H$29,0,10*ROW('Water Data'!H50)))</f>
        <v/>
      </c>
      <c r="CH56" s="285" t="str">
        <f ca="true">+IF(OFFSET('Water Data'!$I$27,0,10*ROW('Water Data'!I50))="","",OFFSET('Water Data'!$I$27,0,10*ROW('Water Data'!I50)))</f>
        <v/>
      </c>
      <c r="CI56" s="285" t="str">
        <f ca="true">+IF(OFFSET('Water Data'!$I$28,0,10*ROW('Water Data'!I50))="","",OFFSET('Water Data'!$I$28,0,10*ROW('Water Data'!I50)))</f>
        <v/>
      </c>
      <c r="CJ56" s="285" t="str">
        <f ca="true">+IF(OFFSET('Water Data'!$I$29,0,10*ROW('Water Data'!I50))="","",OFFSET('Water Data'!$I$29,0,10*ROW('Water Data'!I50)))</f>
        <v/>
      </c>
      <c r="CK56" s="285" t="str">
        <f ca="true">+IF(OFFSET('Sanitation Data'!$D$28,0,10*ROW('Sanitation Data'!D50))="","",OFFSET('Sanitation Data'!$D$28,0,10*ROW('Sanitation Data'!D50)))</f>
        <v/>
      </c>
      <c r="CL56" s="285" t="str">
        <f ca="true">+IF(OFFSET('Sanitation Data'!$D$29,0,10*ROW('Sanitation Data'!D50))="","",OFFSET('Sanitation Data'!$D$29,0,10*ROW('Sanitation Data'!D50)))</f>
        <v/>
      </c>
      <c r="CM56" s="285" t="str">
        <f ca="true">+IF(OFFSET('Sanitation Data'!$D$30,0,10*ROW('Sanitation Data'!D50))="","",OFFSET('Sanitation Data'!$D$30,0,10*ROW('Sanitation Data'!D50)))</f>
        <v/>
      </c>
      <c r="CN56" s="285" t="str">
        <f ca="true">+IF(OFFSET('Sanitation Data'!$D$31,0,10*ROW('Sanitation Data'!D50))="","",OFFSET('Sanitation Data'!$D$31,0,10*ROW('Sanitation Data'!D50)))</f>
        <v/>
      </c>
      <c r="CO56" s="285" t="str">
        <f ca="true">+IF(OFFSET('Sanitation Data'!$D$32,0,10*ROW('Sanitation Data'!D50))="","",OFFSET('Sanitation Data'!$D$32,0,10*ROW('Sanitation Data'!D50)))</f>
        <v/>
      </c>
      <c r="CP56" s="285" t="str">
        <f ca="true">+IF(OFFSET('Sanitation Data'!$E$28,0,10*ROW('Sanitation Data'!E50))="","",OFFSET('Sanitation Data'!$E$28,0,10*ROW('Sanitation Data'!E50)))</f>
        <v/>
      </c>
      <c r="CQ56" s="285" t="str">
        <f ca="true">+IF(OFFSET('Sanitation Data'!$E$29,0,10*ROW('Sanitation Data'!E50))="","",OFFSET('Sanitation Data'!$E$29,0,10*ROW('Sanitation Data'!E50)))</f>
        <v/>
      </c>
      <c r="CR56" s="285" t="str">
        <f ca="true">+IF(OFFSET('Sanitation Data'!$E$30,0,10*ROW('Sanitation Data'!E50))="","",OFFSET('Sanitation Data'!$E$30,0,10*ROW('Sanitation Data'!E50)))</f>
        <v/>
      </c>
      <c r="CS56" s="285" t="str">
        <f ca="true">+IF(OFFSET('Sanitation Data'!$E$31,0,10*ROW('Sanitation Data'!E50))="","",OFFSET('Sanitation Data'!$E$31,0,10*ROW('Sanitation Data'!E50)))</f>
        <v/>
      </c>
      <c r="CT56" s="285" t="str">
        <f ca="true">+IF(OFFSET('Sanitation Data'!$E$32,0,10*ROW('Sanitation Data'!E50))="","",OFFSET('Sanitation Data'!$E$32,0,10*ROW('Sanitation Data'!E50)))</f>
        <v/>
      </c>
      <c r="CU56" s="285" t="str">
        <f ca="true">+IF(OFFSET('Sanitation Data'!$F$28,0,10*ROW('Sanitation Data'!F50))="","",OFFSET('Sanitation Data'!$F$28,0,10*ROW('Sanitation Data'!F50)))</f>
        <v/>
      </c>
      <c r="CV56" s="285" t="str">
        <f ca="true">+IF(OFFSET('Sanitation Data'!$F$29,0,10*ROW('Sanitation Data'!F50))="","",OFFSET('Sanitation Data'!$F$29,0,10*ROW('Sanitation Data'!F50)))</f>
        <v/>
      </c>
      <c r="CW56" s="285" t="str">
        <f ca="true">+IF(OFFSET('Sanitation Data'!$F$30,0,10*ROW('Sanitation Data'!F50))="","",OFFSET('Sanitation Data'!$F$30,0,10*ROW('Sanitation Data'!F50)))</f>
        <v/>
      </c>
      <c r="CX56" s="285" t="str">
        <f ca="true">+IF(OFFSET('Sanitation Data'!$F$31,0,10*ROW('Sanitation Data'!F50))="","",OFFSET('Sanitation Data'!$F$31,0,10*ROW('Sanitation Data'!F50)))</f>
        <v/>
      </c>
      <c r="CY56" s="285" t="str">
        <f ca="true">+IF(OFFSET('Sanitation Data'!$F$32,0,10*ROW('Sanitation Data'!F50))="","",OFFSET('Sanitation Data'!$F$32,0,10*ROW('Sanitation Data'!F50)))</f>
        <v/>
      </c>
      <c r="CZ56" s="285" t="str">
        <f ca="true">+IF(OFFSET('Sanitation Data'!$G$28,0,10*ROW('Sanitation Data'!G50))="","",OFFSET('Sanitation Data'!$G$28,0,10*ROW('Sanitation Data'!G50)))</f>
        <v/>
      </c>
      <c r="DA56" s="285" t="str">
        <f ca="true">+IF(OFFSET('Sanitation Data'!$G$29,0,10*ROW('Sanitation Data'!G50))="","",OFFSET('Sanitation Data'!$G$29,0,10*ROW('Sanitation Data'!G50)))</f>
        <v/>
      </c>
      <c r="DB56" s="285" t="str">
        <f ca="true">+IF(OFFSET('Sanitation Data'!$G$30,0,10*ROW('Sanitation Data'!G50))="","",OFFSET('Sanitation Data'!$G$30,0,10*ROW('Sanitation Data'!G50)))</f>
        <v/>
      </c>
      <c r="DC56" s="285" t="str">
        <f ca="true">+IF(OFFSET('Sanitation Data'!$G$31,0,10*ROW('Sanitation Data'!G50))="","",OFFSET('Sanitation Data'!$G$31,0,10*ROW('Sanitation Data'!G50)))</f>
        <v/>
      </c>
      <c r="DD56" s="285" t="str">
        <f ca="true">+IF(OFFSET('Sanitation Data'!$G$32,0,10*ROW('Sanitation Data'!G50))="","",OFFSET('Sanitation Data'!$G$32,0,10*ROW('Sanitation Data'!G50)))</f>
        <v/>
      </c>
      <c r="DE56" s="285" t="str">
        <f ca="true">+IF(OFFSET('Sanitation Data'!$H$28,0,10*ROW('Sanitation Data'!H50))="","",OFFSET('Sanitation Data'!$H$28,0,10*ROW('Sanitation Data'!H50)))</f>
        <v/>
      </c>
      <c r="DF56" s="285" t="str">
        <f ca="true">+IF(OFFSET('Sanitation Data'!$H$29,0,10*ROW('Sanitation Data'!H50))="","",OFFSET('Sanitation Data'!$H$29,0,10*ROW('Sanitation Data'!H50)))</f>
        <v/>
      </c>
      <c r="DG56" s="285" t="str">
        <f ca="true">+IF(OFFSET('Sanitation Data'!$H$30,0,10*ROW('Sanitation Data'!H50))="","",OFFSET('Sanitation Data'!$H$30,0,10*ROW('Sanitation Data'!H50)))</f>
        <v/>
      </c>
      <c r="DH56" s="285" t="str">
        <f ca="true">+IF(OFFSET('Sanitation Data'!$H$31,0,10*ROW('Sanitation Data'!H50))="","",OFFSET('Sanitation Data'!$H$31,0,10*ROW('Sanitation Data'!H50)))</f>
        <v/>
      </c>
      <c r="DI56" s="285" t="str">
        <f ca="true">+IF(OFFSET('Sanitation Data'!$H$32,0,10*ROW('Sanitation Data'!H50))="","",OFFSET('Sanitation Data'!$H$32,0,10*ROW('Sanitation Data'!H50)))</f>
        <v/>
      </c>
      <c r="DJ56" s="285" t="str">
        <f ca="true">+IF(OFFSET('Sanitation Data'!$I$28,0,10*ROW('Sanitation Data'!I50))="","",OFFSET('Sanitation Data'!$I$28,0,10*ROW('Sanitation Data'!I50)))</f>
        <v/>
      </c>
      <c r="DK56" s="285" t="str">
        <f ca="true">+IF(OFFSET('Sanitation Data'!$I$29,0,10*ROW('Sanitation Data'!I50))="","",OFFSET('Sanitation Data'!$I$29,0,10*ROW('Sanitation Data'!I50)))</f>
        <v/>
      </c>
      <c r="DL56" s="285" t="str">
        <f ca="true">+IF(OFFSET('Sanitation Data'!$I$30,0,10*ROW('Sanitation Data'!I50))="","",OFFSET('Sanitation Data'!$I$30,0,10*ROW('Sanitation Data'!I50)))</f>
        <v/>
      </c>
      <c r="DM56" s="285" t="str">
        <f ca="true">+IF(OFFSET('Sanitation Data'!$I$31,0,10*ROW('Sanitation Data'!I50))="","",OFFSET('Sanitation Data'!$I$31,0,10*ROW('Sanitation Data'!I50)))</f>
        <v/>
      </c>
      <c r="DN56" s="285" t="str">
        <f ca="true">+IF(OFFSET('Sanitation Data'!$I$32,0,10*ROW('Sanitation Data'!I50))="","",OFFSET('Sanitation Data'!$I$32,0,10*ROW('Sanitation Data'!I50)))</f>
        <v/>
      </c>
      <c r="DO56" s="285" t="str">
        <f ca="true">+IF(OFFSET('Hygiene Data'!$D$11,0,10*ROW('Hygiene Data'!D50))="","",OFFSET('Hygiene Data'!$D$11,0,10*ROW('Hygiene Data'!D50)))</f>
        <v/>
      </c>
      <c r="DP56" s="285" t="str">
        <f ca="true">+IF(OFFSET('Hygiene Data'!$D$12,0,10*ROW('Hygiene Data'!D50))="","",OFFSET('Hygiene Data'!$D$12,0,10*ROW('Hygiene Data'!D50)))</f>
        <v/>
      </c>
      <c r="DQ56" s="285" t="str">
        <f ca="true">+IF(OFFSET('Hygiene Data'!$D$13,0,10*ROW('Hygiene Data'!D50))="","",OFFSET('Hygiene Data'!$D$13,0,10*ROW('Hygiene Data'!D50)))</f>
        <v/>
      </c>
      <c r="DR56" s="285" t="str">
        <f ca="true">+IF(OFFSET('Hygiene Data'!$E$11,0,10*ROW('Hygiene Data'!E50))="","",OFFSET('Hygiene Data'!$E$11,0,10*ROW('Hygiene Data'!E50)))</f>
        <v/>
      </c>
      <c r="DS56" s="285" t="str">
        <f ca="true">+IF(OFFSET('Hygiene Data'!$E$12,0,10*ROW('Hygiene Data'!E50))="","",OFFSET('Hygiene Data'!$E$12,0,10*ROW('Hygiene Data'!E50)))</f>
        <v/>
      </c>
      <c r="DT56" s="285" t="str">
        <f ca="true">+IF(OFFSET('Hygiene Data'!$E$13,0,10*ROW('Hygiene Data'!E50))="","",OFFSET('Hygiene Data'!$E$13,0,10*ROW('Hygiene Data'!E50)))</f>
        <v/>
      </c>
      <c r="DU56" s="285" t="str">
        <f ca="true">+IF(OFFSET('Hygiene Data'!$F$11,0,10*ROW('Hygiene Data'!F50))="","",OFFSET('Hygiene Data'!$F$11,0,10*ROW('Hygiene Data'!F50)))</f>
        <v/>
      </c>
      <c r="DV56" s="285" t="str">
        <f ca="true">+IF(OFFSET('Hygiene Data'!$F$12,0,10*ROW('Hygiene Data'!F50))="","",OFFSET('Hygiene Data'!$F$12,0,10*ROW('Hygiene Data'!F50)))</f>
        <v/>
      </c>
      <c r="DW56" s="285" t="str">
        <f ca="true">+IF(OFFSET('Hygiene Data'!$F$13,0,10*ROW('Hygiene Data'!F50))="","",OFFSET('Hygiene Data'!$F$13,0,10*ROW('Hygiene Data'!F50)))</f>
        <v/>
      </c>
      <c r="DX56" s="285" t="str">
        <f ca="true">+IF(OFFSET('Hygiene Data'!$G$11,0,10*ROW('Hygiene Data'!G50))="","",OFFSET('Hygiene Data'!$G$11,0,10*ROW('Hygiene Data'!G50)))</f>
        <v/>
      </c>
      <c r="DY56" s="285" t="str">
        <f ca="true">+IF(OFFSET('Hygiene Data'!$G$12,0,10*ROW('Hygiene Data'!G50))="","",OFFSET('Hygiene Data'!$G$12,0,10*ROW('Hygiene Data'!G50)))</f>
        <v/>
      </c>
      <c r="DZ56" s="285" t="str">
        <f ca="true">+IF(OFFSET('Hygiene Data'!$G$13,0,10*ROW('Hygiene Data'!G50))="","",OFFSET('Hygiene Data'!$G$13,0,10*ROW('Hygiene Data'!G50)))</f>
        <v/>
      </c>
      <c r="EA56" s="285" t="str">
        <f ca="true">+IF(OFFSET('Hygiene Data'!$H$11,0,10*ROW('Hygiene Data'!H50))="","",OFFSET('Hygiene Data'!$H$11,0,10*ROW('Hygiene Data'!H50)))</f>
        <v/>
      </c>
      <c r="EB56" s="285" t="str">
        <f ca="true">+IF(OFFSET('Hygiene Data'!$H$12,0,10*ROW('Hygiene Data'!H50))="","",OFFSET('Hygiene Data'!$H$12,0,10*ROW('Hygiene Data'!H50)))</f>
        <v/>
      </c>
      <c r="EC56" s="285" t="str">
        <f ca="true">+IF(OFFSET('Hygiene Data'!$H$13,0,10*ROW('Hygiene Data'!H50))="","",OFFSET('Hygiene Data'!$H$13,0,10*ROW('Hygiene Data'!H50)))</f>
        <v/>
      </c>
      <c r="ED56" s="285" t="str">
        <f ca="true">+IF(OFFSET('Hygiene Data'!$I$11,0,10*ROW('Hygiene Data'!I50))="","",OFFSET('Hygiene Data'!$I$11,0,10*ROW('Hygiene Data'!I50)))</f>
        <v/>
      </c>
      <c r="EE56" s="285" t="str">
        <f ca="true">+IF(OFFSET('Hygiene Data'!$I$12,0,10*ROW('Hygiene Data'!I50))="","",OFFSET('Hygiene Data'!$I$12,0,10*ROW('Hygiene Data'!I50)))</f>
        <v/>
      </c>
      <c r="EF56" s="285"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1"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5"/>
      <c r="BS57" s="285" t="str">
        <f ca="true">+IF(OFFSET('Water Data'!$D$27,0,10*ROW('Water Data'!D51))="","",OFFSET('Water Data'!$D$27,0,10*ROW('Water Data'!D51)))</f>
        <v/>
      </c>
      <c r="BT57" s="285" t="str">
        <f ca="true">+IF(OFFSET('Water Data'!$D$28,0,10*ROW('Water Data'!D51))="","",OFFSET('Water Data'!$D$28,0,10*ROW('Water Data'!D51)))</f>
        <v/>
      </c>
      <c r="BU57" s="285" t="str">
        <f ca="true">+IF(OFFSET('Water Data'!$D$29,0,10*ROW('Water Data'!D51))="","",OFFSET('Water Data'!$D$29,0,10*ROW('Water Data'!D51)))</f>
        <v/>
      </c>
      <c r="BV57" s="285" t="str">
        <f ca="true">+IF(OFFSET('Water Data'!$E$27,0,10*ROW('Water Data'!E51))="","",OFFSET('Water Data'!$E$27,0,10*ROW('Water Data'!E51)))</f>
        <v/>
      </c>
      <c r="BW57" s="285" t="str">
        <f ca="true">+IF(OFFSET('Water Data'!$E$28,0,10*ROW('Water Data'!E51))="","",OFFSET('Water Data'!$E$28,0,10*ROW('Water Data'!E51)))</f>
        <v/>
      </c>
      <c r="BX57" s="285" t="str">
        <f ca="true">+IF(OFFSET('Water Data'!$E$29,0,10*ROW('Water Data'!E51))="","",OFFSET('Water Data'!$E$29,0,10*ROW('Water Data'!E51)))</f>
        <v/>
      </c>
      <c r="BY57" s="285" t="str">
        <f ca="true">+IF(OFFSET('Water Data'!$F$27,0,10*ROW('Water Data'!F51))="","",OFFSET('Water Data'!$F$27,0,10*ROW('Water Data'!F51)))</f>
        <v/>
      </c>
      <c r="BZ57" s="285" t="str">
        <f ca="true">+IF(OFFSET('Water Data'!$F$28,0,10*ROW('Water Data'!F51))="","",OFFSET('Water Data'!$F$28,0,10*ROW('Water Data'!F51)))</f>
        <v/>
      </c>
      <c r="CA57" s="285" t="str">
        <f ca="true">+IF(OFFSET('Water Data'!$F$29,0,10*ROW('Water Data'!F51))="","",OFFSET('Water Data'!$F$29,0,10*ROW('Water Data'!F51)))</f>
        <v/>
      </c>
      <c r="CB57" s="285" t="str">
        <f ca="true">+IF(OFFSET('Water Data'!$G$27,0,10*ROW('Water Data'!G51))="","",OFFSET('Water Data'!$G$27,0,10*ROW('Water Data'!G51)))</f>
        <v/>
      </c>
      <c r="CC57" s="285" t="str">
        <f ca="true">+IF(OFFSET('Water Data'!$G$28,0,10*ROW('Water Data'!G51))="","",OFFSET('Water Data'!$G$28,0,10*ROW('Water Data'!G51)))</f>
        <v/>
      </c>
      <c r="CD57" s="285" t="str">
        <f ca="true">+IF(OFFSET('Water Data'!$G$29,0,10*ROW('Water Data'!G51))="","",OFFSET('Water Data'!$G$29,0,10*ROW('Water Data'!G51)))</f>
        <v/>
      </c>
      <c r="CE57" s="285" t="str">
        <f ca="true">+IF(OFFSET('Water Data'!$H$27,0,10*ROW('Water Data'!H51))="","",OFFSET('Water Data'!$H$27,0,10*ROW('Water Data'!H51)))</f>
        <v/>
      </c>
      <c r="CF57" s="285" t="str">
        <f ca="true">+IF(OFFSET('Water Data'!$H$28,0,10*ROW('Water Data'!H51))="","",OFFSET('Water Data'!$H$28,0,10*ROW('Water Data'!H51)))</f>
        <v/>
      </c>
      <c r="CG57" s="285" t="str">
        <f ca="true">+IF(OFFSET('Water Data'!$H$29,0,10*ROW('Water Data'!H51))="","",OFFSET('Water Data'!$H$29,0,10*ROW('Water Data'!H51)))</f>
        <v/>
      </c>
      <c r="CH57" s="285" t="str">
        <f ca="true">+IF(OFFSET('Water Data'!$I$27,0,10*ROW('Water Data'!I51))="","",OFFSET('Water Data'!$I$27,0,10*ROW('Water Data'!I51)))</f>
        <v/>
      </c>
      <c r="CI57" s="285" t="str">
        <f ca="true">+IF(OFFSET('Water Data'!$I$28,0,10*ROW('Water Data'!I51))="","",OFFSET('Water Data'!$I$28,0,10*ROW('Water Data'!I51)))</f>
        <v/>
      </c>
      <c r="CJ57" s="285" t="str">
        <f ca="true">+IF(OFFSET('Water Data'!$I$29,0,10*ROW('Water Data'!I51))="","",OFFSET('Water Data'!$I$29,0,10*ROW('Water Data'!I51)))</f>
        <v/>
      </c>
      <c r="CK57" s="285" t="str">
        <f ca="true">+IF(OFFSET('Sanitation Data'!$D$28,0,10*ROW('Sanitation Data'!D51))="","",OFFSET('Sanitation Data'!$D$28,0,10*ROW('Sanitation Data'!D51)))</f>
        <v/>
      </c>
      <c r="CL57" s="285" t="str">
        <f ca="true">+IF(OFFSET('Sanitation Data'!$D$29,0,10*ROW('Sanitation Data'!D51))="","",OFFSET('Sanitation Data'!$D$29,0,10*ROW('Sanitation Data'!D51)))</f>
        <v/>
      </c>
      <c r="CM57" s="285" t="str">
        <f ca="true">+IF(OFFSET('Sanitation Data'!$D$30,0,10*ROW('Sanitation Data'!D51))="","",OFFSET('Sanitation Data'!$D$30,0,10*ROW('Sanitation Data'!D51)))</f>
        <v/>
      </c>
      <c r="CN57" s="285" t="str">
        <f ca="true">+IF(OFFSET('Sanitation Data'!$D$31,0,10*ROW('Sanitation Data'!D51))="","",OFFSET('Sanitation Data'!$D$31,0,10*ROW('Sanitation Data'!D51)))</f>
        <v/>
      </c>
      <c r="CO57" s="285" t="str">
        <f ca="true">+IF(OFFSET('Sanitation Data'!$D$32,0,10*ROW('Sanitation Data'!D51))="","",OFFSET('Sanitation Data'!$D$32,0,10*ROW('Sanitation Data'!D51)))</f>
        <v/>
      </c>
      <c r="CP57" s="285" t="str">
        <f ca="true">+IF(OFFSET('Sanitation Data'!$E$28,0,10*ROW('Sanitation Data'!E51))="","",OFFSET('Sanitation Data'!$E$28,0,10*ROW('Sanitation Data'!E51)))</f>
        <v/>
      </c>
      <c r="CQ57" s="285" t="str">
        <f ca="true">+IF(OFFSET('Sanitation Data'!$E$29,0,10*ROW('Sanitation Data'!E51))="","",OFFSET('Sanitation Data'!$E$29,0,10*ROW('Sanitation Data'!E51)))</f>
        <v/>
      </c>
      <c r="CR57" s="285" t="str">
        <f ca="true">+IF(OFFSET('Sanitation Data'!$E$30,0,10*ROW('Sanitation Data'!E51))="","",OFFSET('Sanitation Data'!$E$30,0,10*ROW('Sanitation Data'!E51)))</f>
        <v/>
      </c>
      <c r="CS57" s="285" t="str">
        <f ca="true">+IF(OFFSET('Sanitation Data'!$E$31,0,10*ROW('Sanitation Data'!E51))="","",OFFSET('Sanitation Data'!$E$31,0,10*ROW('Sanitation Data'!E51)))</f>
        <v/>
      </c>
      <c r="CT57" s="285" t="str">
        <f ca="true">+IF(OFFSET('Sanitation Data'!$E$32,0,10*ROW('Sanitation Data'!E51))="","",OFFSET('Sanitation Data'!$E$32,0,10*ROW('Sanitation Data'!E51)))</f>
        <v/>
      </c>
      <c r="CU57" s="285" t="str">
        <f ca="true">+IF(OFFSET('Sanitation Data'!$F$28,0,10*ROW('Sanitation Data'!F51))="","",OFFSET('Sanitation Data'!$F$28,0,10*ROW('Sanitation Data'!F51)))</f>
        <v/>
      </c>
      <c r="CV57" s="285" t="str">
        <f ca="true">+IF(OFFSET('Sanitation Data'!$F$29,0,10*ROW('Sanitation Data'!F51))="","",OFFSET('Sanitation Data'!$F$29,0,10*ROW('Sanitation Data'!F51)))</f>
        <v/>
      </c>
      <c r="CW57" s="285" t="str">
        <f ca="true">+IF(OFFSET('Sanitation Data'!$F$30,0,10*ROW('Sanitation Data'!F51))="","",OFFSET('Sanitation Data'!$F$30,0,10*ROW('Sanitation Data'!F51)))</f>
        <v/>
      </c>
      <c r="CX57" s="285" t="str">
        <f ca="true">+IF(OFFSET('Sanitation Data'!$F$31,0,10*ROW('Sanitation Data'!F51))="","",OFFSET('Sanitation Data'!$F$31,0,10*ROW('Sanitation Data'!F51)))</f>
        <v/>
      </c>
      <c r="CY57" s="285" t="str">
        <f ca="true">+IF(OFFSET('Sanitation Data'!$F$32,0,10*ROW('Sanitation Data'!F51))="","",OFFSET('Sanitation Data'!$F$32,0,10*ROW('Sanitation Data'!F51)))</f>
        <v/>
      </c>
      <c r="CZ57" s="285" t="str">
        <f ca="true">+IF(OFFSET('Sanitation Data'!$G$28,0,10*ROW('Sanitation Data'!G51))="","",OFFSET('Sanitation Data'!$G$28,0,10*ROW('Sanitation Data'!G51)))</f>
        <v/>
      </c>
      <c r="DA57" s="285" t="str">
        <f ca="true">+IF(OFFSET('Sanitation Data'!$G$29,0,10*ROW('Sanitation Data'!G51))="","",OFFSET('Sanitation Data'!$G$29,0,10*ROW('Sanitation Data'!G51)))</f>
        <v/>
      </c>
      <c r="DB57" s="285" t="str">
        <f ca="true">+IF(OFFSET('Sanitation Data'!$G$30,0,10*ROW('Sanitation Data'!G51))="","",OFFSET('Sanitation Data'!$G$30,0,10*ROW('Sanitation Data'!G51)))</f>
        <v/>
      </c>
      <c r="DC57" s="285" t="str">
        <f ca="true">+IF(OFFSET('Sanitation Data'!$G$31,0,10*ROW('Sanitation Data'!G51))="","",OFFSET('Sanitation Data'!$G$31,0,10*ROW('Sanitation Data'!G51)))</f>
        <v/>
      </c>
      <c r="DD57" s="285" t="str">
        <f ca="true">+IF(OFFSET('Sanitation Data'!$G$32,0,10*ROW('Sanitation Data'!G51))="","",OFFSET('Sanitation Data'!$G$32,0,10*ROW('Sanitation Data'!G51)))</f>
        <v/>
      </c>
      <c r="DE57" s="285" t="str">
        <f ca="true">+IF(OFFSET('Sanitation Data'!$H$28,0,10*ROW('Sanitation Data'!H51))="","",OFFSET('Sanitation Data'!$H$28,0,10*ROW('Sanitation Data'!H51)))</f>
        <v/>
      </c>
      <c r="DF57" s="285" t="str">
        <f ca="true">+IF(OFFSET('Sanitation Data'!$H$29,0,10*ROW('Sanitation Data'!H51))="","",OFFSET('Sanitation Data'!$H$29,0,10*ROW('Sanitation Data'!H51)))</f>
        <v/>
      </c>
      <c r="DG57" s="285" t="str">
        <f ca="true">+IF(OFFSET('Sanitation Data'!$H$30,0,10*ROW('Sanitation Data'!H51))="","",OFFSET('Sanitation Data'!$H$30,0,10*ROW('Sanitation Data'!H51)))</f>
        <v/>
      </c>
      <c r="DH57" s="285" t="str">
        <f ca="true">+IF(OFFSET('Sanitation Data'!$H$31,0,10*ROW('Sanitation Data'!H51))="","",OFFSET('Sanitation Data'!$H$31,0,10*ROW('Sanitation Data'!H51)))</f>
        <v/>
      </c>
      <c r="DI57" s="285" t="str">
        <f ca="true">+IF(OFFSET('Sanitation Data'!$H$32,0,10*ROW('Sanitation Data'!H51))="","",OFFSET('Sanitation Data'!$H$32,0,10*ROW('Sanitation Data'!H51)))</f>
        <v/>
      </c>
      <c r="DJ57" s="285" t="str">
        <f ca="true">+IF(OFFSET('Sanitation Data'!$I$28,0,10*ROW('Sanitation Data'!I51))="","",OFFSET('Sanitation Data'!$I$28,0,10*ROW('Sanitation Data'!I51)))</f>
        <v/>
      </c>
      <c r="DK57" s="285" t="str">
        <f ca="true">+IF(OFFSET('Sanitation Data'!$I$29,0,10*ROW('Sanitation Data'!I51))="","",OFFSET('Sanitation Data'!$I$29,0,10*ROW('Sanitation Data'!I51)))</f>
        <v/>
      </c>
      <c r="DL57" s="285" t="str">
        <f ca="true">+IF(OFFSET('Sanitation Data'!$I$30,0,10*ROW('Sanitation Data'!I51))="","",OFFSET('Sanitation Data'!$I$30,0,10*ROW('Sanitation Data'!I51)))</f>
        <v/>
      </c>
      <c r="DM57" s="285" t="str">
        <f ca="true">+IF(OFFSET('Sanitation Data'!$I$31,0,10*ROW('Sanitation Data'!I51))="","",OFFSET('Sanitation Data'!$I$31,0,10*ROW('Sanitation Data'!I51)))</f>
        <v/>
      </c>
      <c r="DN57" s="285" t="str">
        <f ca="true">+IF(OFFSET('Sanitation Data'!$I$32,0,10*ROW('Sanitation Data'!I51))="","",OFFSET('Sanitation Data'!$I$32,0,10*ROW('Sanitation Data'!I51)))</f>
        <v/>
      </c>
      <c r="DO57" s="285" t="str">
        <f ca="true">+IF(OFFSET('Hygiene Data'!$D$11,0,10*ROW('Hygiene Data'!D51))="","",OFFSET('Hygiene Data'!$D$11,0,10*ROW('Hygiene Data'!D51)))</f>
        <v/>
      </c>
      <c r="DP57" s="285" t="str">
        <f ca="true">+IF(OFFSET('Hygiene Data'!$D$12,0,10*ROW('Hygiene Data'!D51))="","",OFFSET('Hygiene Data'!$D$12,0,10*ROW('Hygiene Data'!D51)))</f>
        <v/>
      </c>
      <c r="DQ57" s="285" t="str">
        <f ca="true">+IF(OFFSET('Hygiene Data'!$D$13,0,10*ROW('Hygiene Data'!D51))="","",OFFSET('Hygiene Data'!$D$13,0,10*ROW('Hygiene Data'!D51)))</f>
        <v/>
      </c>
      <c r="DR57" s="285" t="str">
        <f ca="true">+IF(OFFSET('Hygiene Data'!$E$11,0,10*ROW('Hygiene Data'!E51))="","",OFFSET('Hygiene Data'!$E$11,0,10*ROW('Hygiene Data'!E51)))</f>
        <v/>
      </c>
      <c r="DS57" s="285" t="str">
        <f ca="true">+IF(OFFSET('Hygiene Data'!$E$12,0,10*ROW('Hygiene Data'!E51))="","",OFFSET('Hygiene Data'!$E$12,0,10*ROW('Hygiene Data'!E51)))</f>
        <v/>
      </c>
      <c r="DT57" s="285" t="str">
        <f ca="true">+IF(OFFSET('Hygiene Data'!$E$13,0,10*ROW('Hygiene Data'!E51))="","",OFFSET('Hygiene Data'!$E$13,0,10*ROW('Hygiene Data'!E51)))</f>
        <v/>
      </c>
      <c r="DU57" s="285" t="str">
        <f ca="true">+IF(OFFSET('Hygiene Data'!$F$11,0,10*ROW('Hygiene Data'!F51))="","",OFFSET('Hygiene Data'!$F$11,0,10*ROW('Hygiene Data'!F51)))</f>
        <v/>
      </c>
      <c r="DV57" s="285" t="str">
        <f ca="true">+IF(OFFSET('Hygiene Data'!$F$12,0,10*ROW('Hygiene Data'!F51))="","",OFFSET('Hygiene Data'!$F$12,0,10*ROW('Hygiene Data'!F51)))</f>
        <v/>
      </c>
      <c r="DW57" s="285" t="str">
        <f ca="true">+IF(OFFSET('Hygiene Data'!$F$13,0,10*ROW('Hygiene Data'!F51))="","",OFFSET('Hygiene Data'!$F$13,0,10*ROW('Hygiene Data'!F51)))</f>
        <v/>
      </c>
      <c r="DX57" s="285" t="str">
        <f ca="true">+IF(OFFSET('Hygiene Data'!$G$11,0,10*ROW('Hygiene Data'!G51))="","",OFFSET('Hygiene Data'!$G$11,0,10*ROW('Hygiene Data'!G51)))</f>
        <v/>
      </c>
      <c r="DY57" s="285" t="str">
        <f ca="true">+IF(OFFSET('Hygiene Data'!$G$12,0,10*ROW('Hygiene Data'!G51))="","",OFFSET('Hygiene Data'!$G$12,0,10*ROW('Hygiene Data'!G51)))</f>
        <v/>
      </c>
      <c r="DZ57" s="285" t="str">
        <f ca="true">+IF(OFFSET('Hygiene Data'!$G$13,0,10*ROW('Hygiene Data'!G51))="","",OFFSET('Hygiene Data'!$G$13,0,10*ROW('Hygiene Data'!G51)))</f>
        <v/>
      </c>
      <c r="EA57" s="285" t="str">
        <f ca="true">+IF(OFFSET('Hygiene Data'!$H$11,0,10*ROW('Hygiene Data'!H51))="","",OFFSET('Hygiene Data'!$H$11,0,10*ROW('Hygiene Data'!H51)))</f>
        <v/>
      </c>
      <c r="EB57" s="285" t="str">
        <f ca="true">+IF(OFFSET('Hygiene Data'!$H$12,0,10*ROW('Hygiene Data'!H51))="","",OFFSET('Hygiene Data'!$H$12,0,10*ROW('Hygiene Data'!H51)))</f>
        <v/>
      </c>
      <c r="EC57" s="285" t="str">
        <f ca="true">+IF(OFFSET('Hygiene Data'!$H$13,0,10*ROW('Hygiene Data'!H51))="","",OFFSET('Hygiene Data'!$H$13,0,10*ROW('Hygiene Data'!H51)))</f>
        <v/>
      </c>
      <c r="ED57" s="285" t="str">
        <f ca="true">+IF(OFFSET('Hygiene Data'!$I$11,0,10*ROW('Hygiene Data'!I51))="","",OFFSET('Hygiene Data'!$I$11,0,10*ROW('Hygiene Data'!I51)))</f>
        <v/>
      </c>
      <c r="EE57" s="285" t="str">
        <f ca="true">+IF(OFFSET('Hygiene Data'!$I$12,0,10*ROW('Hygiene Data'!I51))="","",OFFSET('Hygiene Data'!$I$12,0,10*ROW('Hygiene Data'!I51)))</f>
        <v/>
      </c>
      <c r="EF57" s="285"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1"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5"/>
      <c r="BS58" s="285" t="str">
        <f ca="true">+IF(OFFSET('Water Data'!$D$27,0,10*ROW('Water Data'!D52))="","",OFFSET('Water Data'!$D$27,0,10*ROW('Water Data'!D52)))</f>
        <v/>
      </c>
      <c r="BT58" s="285" t="str">
        <f ca="true">+IF(OFFSET('Water Data'!$D$28,0,10*ROW('Water Data'!D52))="","",OFFSET('Water Data'!$D$28,0,10*ROW('Water Data'!D52)))</f>
        <v/>
      </c>
      <c r="BU58" s="285" t="str">
        <f ca="true">+IF(OFFSET('Water Data'!$D$29,0,10*ROW('Water Data'!D52))="","",OFFSET('Water Data'!$D$29,0,10*ROW('Water Data'!D52)))</f>
        <v/>
      </c>
      <c r="BV58" s="285" t="str">
        <f ca="true">+IF(OFFSET('Water Data'!$E$27,0,10*ROW('Water Data'!E52))="","",OFFSET('Water Data'!$E$27,0,10*ROW('Water Data'!E52)))</f>
        <v/>
      </c>
      <c r="BW58" s="285" t="str">
        <f ca="true">+IF(OFFSET('Water Data'!$E$28,0,10*ROW('Water Data'!E52))="","",OFFSET('Water Data'!$E$28,0,10*ROW('Water Data'!E52)))</f>
        <v/>
      </c>
      <c r="BX58" s="285" t="str">
        <f ca="true">+IF(OFFSET('Water Data'!$E$29,0,10*ROW('Water Data'!E52))="","",OFFSET('Water Data'!$E$29,0,10*ROW('Water Data'!E52)))</f>
        <v/>
      </c>
      <c r="BY58" s="285" t="str">
        <f ca="true">+IF(OFFSET('Water Data'!$F$27,0,10*ROW('Water Data'!F52))="","",OFFSET('Water Data'!$F$27,0,10*ROW('Water Data'!F52)))</f>
        <v/>
      </c>
      <c r="BZ58" s="285" t="str">
        <f ca="true">+IF(OFFSET('Water Data'!$F$28,0,10*ROW('Water Data'!F52))="","",OFFSET('Water Data'!$F$28,0,10*ROW('Water Data'!F52)))</f>
        <v/>
      </c>
      <c r="CA58" s="285" t="str">
        <f ca="true">+IF(OFFSET('Water Data'!$F$29,0,10*ROW('Water Data'!F52))="","",OFFSET('Water Data'!$F$29,0,10*ROW('Water Data'!F52)))</f>
        <v/>
      </c>
      <c r="CB58" s="285" t="str">
        <f ca="true">+IF(OFFSET('Water Data'!$G$27,0,10*ROW('Water Data'!G52))="","",OFFSET('Water Data'!$G$27,0,10*ROW('Water Data'!G52)))</f>
        <v/>
      </c>
      <c r="CC58" s="285" t="str">
        <f ca="true">+IF(OFFSET('Water Data'!$G$28,0,10*ROW('Water Data'!G52))="","",OFFSET('Water Data'!$G$28,0,10*ROW('Water Data'!G52)))</f>
        <v/>
      </c>
      <c r="CD58" s="285" t="str">
        <f ca="true">+IF(OFFSET('Water Data'!$G$29,0,10*ROW('Water Data'!G52))="","",OFFSET('Water Data'!$G$29,0,10*ROW('Water Data'!G52)))</f>
        <v/>
      </c>
      <c r="CE58" s="285" t="str">
        <f ca="true">+IF(OFFSET('Water Data'!$H$27,0,10*ROW('Water Data'!H52))="","",OFFSET('Water Data'!$H$27,0,10*ROW('Water Data'!H52)))</f>
        <v/>
      </c>
      <c r="CF58" s="285" t="str">
        <f ca="true">+IF(OFFSET('Water Data'!$H$28,0,10*ROW('Water Data'!H52))="","",OFFSET('Water Data'!$H$28,0,10*ROW('Water Data'!H52)))</f>
        <v/>
      </c>
      <c r="CG58" s="285" t="str">
        <f ca="true">+IF(OFFSET('Water Data'!$H$29,0,10*ROW('Water Data'!H52))="","",OFFSET('Water Data'!$H$29,0,10*ROW('Water Data'!H52)))</f>
        <v/>
      </c>
      <c r="CH58" s="285" t="str">
        <f ca="true">+IF(OFFSET('Water Data'!$I$27,0,10*ROW('Water Data'!I52))="","",OFFSET('Water Data'!$I$27,0,10*ROW('Water Data'!I52)))</f>
        <v/>
      </c>
      <c r="CI58" s="285" t="str">
        <f ca="true">+IF(OFFSET('Water Data'!$I$28,0,10*ROW('Water Data'!I52))="","",OFFSET('Water Data'!$I$28,0,10*ROW('Water Data'!I52)))</f>
        <v/>
      </c>
      <c r="CJ58" s="285" t="str">
        <f ca="true">+IF(OFFSET('Water Data'!$I$29,0,10*ROW('Water Data'!I52))="","",OFFSET('Water Data'!$I$29,0,10*ROW('Water Data'!I52)))</f>
        <v/>
      </c>
      <c r="CK58" s="285" t="str">
        <f ca="true">+IF(OFFSET('Sanitation Data'!$D$28,0,10*ROW('Sanitation Data'!D52))="","",OFFSET('Sanitation Data'!$D$28,0,10*ROW('Sanitation Data'!D52)))</f>
        <v/>
      </c>
      <c r="CL58" s="285" t="str">
        <f ca="true">+IF(OFFSET('Sanitation Data'!$D$29,0,10*ROW('Sanitation Data'!D52))="","",OFFSET('Sanitation Data'!$D$29,0,10*ROW('Sanitation Data'!D52)))</f>
        <v/>
      </c>
      <c r="CM58" s="285" t="str">
        <f ca="true">+IF(OFFSET('Sanitation Data'!$D$30,0,10*ROW('Sanitation Data'!D52))="","",OFFSET('Sanitation Data'!$D$30,0,10*ROW('Sanitation Data'!D52)))</f>
        <v/>
      </c>
      <c r="CN58" s="285" t="str">
        <f ca="true">+IF(OFFSET('Sanitation Data'!$D$31,0,10*ROW('Sanitation Data'!D52))="","",OFFSET('Sanitation Data'!$D$31,0,10*ROW('Sanitation Data'!D52)))</f>
        <v/>
      </c>
      <c r="CO58" s="285" t="str">
        <f ca="true">+IF(OFFSET('Sanitation Data'!$D$32,0,10*ROW('Sanitation Data'!D52))="","",OFFSET('Sanitation Data'!$D$32,0,10*ROW('Sanitation Data'!D52)))</f>
        <v/>
      </c>
      <c r="CP58" s="285" t="str">
        <f ca="true">+IF(OFFSET('Sanitation Data'!$E$28,0,10*ROW('Sanitation Data'!E52))="","",OFFSET('Sanitation Data'!$E$28,0,10*ROW('Sanitation Data'!E52)))</f>
        <v/>
      </c>
      <c r="CQ58" s="285" t="str">
        <f ca="true">+IF(OFFSET('Sanitation Data'!$E$29,0,10*ROW('Sanitation Data'!E52))="","",OFFSET('Sanitation Data'!$E$29,0,10*ROW('Sanitation Data'!E52)))</f>
        <v/>
      </c>
      <c r="CR58" s="285" t="str">
        <f ca="true">+IF(OFFSET('Sanitation Data'!$E$30,0,10*ROW('Sanitation Data'!E52))="","",OFFSET('Sanitation Data'!$E$30,0,10*ROW('Sanitation Data'!E52)))</f>
        <v/>
      </c>
      <c r="CS58" s="285" t="str">
        <f ca="true">+IF(OFFSET('Sanitation Data'!$E$31,0,10*ROW('Sanitation Data'!E52))="","",OFFSET('Sanitation Data'!$E$31,0,10*ROW('Sanitation Data'!E52)))</f>
        <v/>
      </c>
      <c r="CT58" s="285" t="str">
        <f ca="true">+IF(OFFSET('Sanitation Data'!$E$32,0,10*ROW('Sanitation Data'!E52))="","",OFFSET('Sanitation Data'!$E$32,0,10*ROW('Sanitation Data'!E52)))</f>
        <v/>
      </c>
      <c r="CU58" s="285" t="str">
        <f ca="true">+IF(OFFSET('Sanitation Data'!$F$28,0,10*ROW('Sanitation Data'!F52))="","",OFFSET('Sanitation Data'!$F$28,0,10*ROW('Sanitation Data'!F52)))</f>
        <v/>
      </c>
      <c r="CV58" s="285" t="str">
        <f ca="true">+IF(OFFSET('Sanitation Data'!$F$29,0,10*ROW('Sanitation Data'!F52))="","",OFFSET('Sanitation Data'!$F$29,0,10*ROW('Sanitation Data'!F52)))</f>
        <v/>
      </c>
      <c r="CW58" s="285" t="str">
        <f ca="true">+IF(OFFSET('Sanitation Data'!$F$30,0,10*ROW('Sanitation Data'!F52))="","",OFFSET('Sanitation Data'!$F$30,0,10*ROW('Sanitation Data'!F52)))</f>
        <v/>
      </c>
      <c r="CX58" s="285" t="str">
        <f ca="true">+IF(OFFSET('Sanitation Data'!$F$31,0,10*ROW('Sanitation Data'!F52))="","",OFFSET('Sanitation Data'!$F$31,0,10*ROW('Sanitation Data'!F52)))</f>
        <v/>
      </c>
      <c r="CY58" s="285" t="str">
        <f ca="true">+IF(OFFSET('Sanitation Data'!$F$32,0,10*ROW('Sanitation Data'!F52))="","",OFFSET('Sanitation Data'!$F$32,0,10*ROW('Sanitation Data'!F52)))</f>
        <v/>
      </c>
      <c r="CZ58" s="285" t="str">
        <f ca="true">+IF(OFFSET('Sanitation Data'!$G$28,0,10*ROW('Sanitation Data'!G52))="","",OFFSET('Sanitation Data'!$G$28,0,10*ROW('Sanitation Data'!G52)))</f>
        <v/>
      </c>
      <c r="DA58" s="285" t="str">
        <f ca="true">+IF(OFFSET('Sanitation Data'!$G$29,0,10*ROW('Sanitation Data'!G52))="","",OFFSET('Sanitation Data'!$G$29,0,10*ROW('Sanitation Data'!G52)))</f>
        <v/>
      </c>
      <c r="DB58" s="285" t="str">
        <f ca="true">+IF(OFFSET('Sanitation Data'!$G$30,0,10*ROW('Sanitation Data'!G52))="","",OFFSET('Sanitation Data'!$G$30,0,10*ROW('Sanitation Data'!G52)))</f>
        <v/>
      </c>
      <c r="DC58" s="285" t="str">
        <f ca="true">+IF(OFFSET('Sanitation Data'!$G$31,0,10*ROW('Sanitation Data'!G52))="","",OFFSET('Sanitation Data'!$G$31,0,10*ROW('Sanitation Data'!G52)))</f>
        <v/>
      </c>
      <c r="DD58" s="285" t="str">
        <f ca="true">+IF(OFFSET('Sanitation Data'!$G$32,0,10*ROW('Sanitation Data'!G52))="","",OFFSET('Sanitation Data'!$G$32,0,10*ROW('Sanitation Data'!G52)))</f>
        <v/>
      </c>
      <c r="DE58" s="285" t="str">
        <f ca="true">+IF(OFFSET('Sanitation Data'!$H$28,0,10*ROW('Sanitation Data'!H52))="","",OFFSET('Sanitation Data'!$H$28,0,10*ROW('Sanitation Data'!H52)))</f>
        <v/>
      </c>
      <c r="DF58" s="285" t="str">
        <f ca="true">+IF(OFFSET('Sanitation Data'!$H$29,0,10*ROW('Sanitation Data'!H52))="","",OFFSET('Sanitation Data'!$H$29,0,10*ROW('Sanitation Data'!H52)))</f>
        <v/>
      </c>
      <c r="DG58" s="285" t="str">
        <f ca="true">+IF(OFFSET('Sanitation Data'!$H$30,0,10*ROW('Sanitation Data'!H52))="","",OFFSET('Sanitation Data'!$H$30,0,10*ROW('Sanitation Data'!H52)))</f>
        <v/>
      </c>
      <c r="DH58" s="285" t="str">
        <f ca="true">+IF(OFFSET('Sanitation Data'!$H$31,0,10*ROW('Sanitation Data'!H52))="","",OFFSET('Sanitation Data'!$H$31,0,10*ROW('Sanitation Data'!H52)))</f>
        <v/>
      </c>
      <c r="DI58" s="285" t="str">
        <f ca="true">+IF(OFFSET('Sanitation Data'!$H$32,0,10*ROW('Sanitation Data'!H52))="","",OFFSET('Sanitation Data'!$H$32,0,10*ROW('Sanitation Data'!H52)))</f>
        <v/>
      </c>
      <c r="DJ58" s="285" t="str">
        <f ca="true">+IF(OFFSET('Sanitation Data'!$I$28,0,10*ROW('Sanitation Data'!I52))="","",OFFSET('Sanitation Data'!$I$28,0,10*ROW('Sanitation Data'!I52)))</f>
        <v/>
      </c>
      <c r="DK58" s="285" t="str">
        <f ca="true">+IF(OFFSET('Sanitation Data'!$I$29,0,10*ROW('Sanitation Data'!I52))="","",OFFSET('Sanitation Data'!$I$29,0,10*ROW('Sanitation Data'!I52)))</f>
        <v/>
      </c>
      <c r="DL58" s="285" t="str">
        <f ca="true">+IF(OFFSET('Sanitation Data'!$I$30,0,10*ROW('Sanitation Data'!I52))="","",OFFSET('Sanitation Data'!$I$30,0,10*ROW('Sanitation Data'!I52)))</f>
        <v/>
      </c>
      <c r="DM58" s="285" t="str">
        <f ca="true">+IF(OFFSET('Sanitation Data'!$I$31,0,10*ROW('Sanitation Data'!I52))="","",OFFSET('Sanitation Data'!$I$31,0,10*ROW('Sanitation Data'!I52)))</f>
        <v/>
      </c>
      <c r="DN58" s="285" t="str">
        <f ca="true">+IF(OFFSET('Sanitation Data'!$I$32,0,10*ROW('Sanitation Data'!I52))="","",OFFSET('Sanitation Data'!$I$32,0,10*ROW('Sanitation Data'!I52)))</f>
        <v/>
      </c>
      <c r="DO58" s="285" t="str">
        <f ca="true">+IF(OFFSET('Hygiene Data'!$D$11,0,10*ROW('Hygiene Data'!D52))="","",OFFSET('Hygiene Data'!$D$11,0,10*ROW('Hygiene Data'!D52)))</f>
        <v/>
      </c>
      <c r="DP58" s="285" t="str">
        <f ca="true">+IF(OFFSET('Hygiene Data'!$D$12,0,10*ROW('Hygiene Data'!D52))="","",OFFSET('Hygiene Data'!$D$12,0,10*ROW('Hygiene Data'!D52)))</f>
        <v/>
      </c>
      <c r="DQ58" s="285" t="str">
        <f ca="true">+IF(OFFSET('Hygiene Data'!$D$13,0,10*ROW('Hygiene Data'!D52))="","",OFFSET('Hygiene Data'!$D$13,0,10*ROW('Hygiene Data'!D52)))</f>
        <v/>
      </c>
      <c r="DR58" s="285" t="str">
        <f ca="true">+IF(OFFSET('Hygiene Data'!$E$11,0,10*ROW('Hygiene Data'!E52))="","",OFFSET('Hygiene Data'!$E$11,0,10*ROW('Hygiene Data'!E52)))</f>
        <v/>
      </c>
      <c r="DS58" s="285" t="str">
        <f ca="true">+IF(OFFSET('Hygiene Data'!$E$12,0,10*ROW('Hygiene Data'!E52))="","",OFFSET('Hygiene Data'!$E$12,0,10*ROW('Hygiene Data'!E52)))</f>
        <v/>
      </c>
      <c r="DT58" s="285" t="str">
        <f ca="true">+IF(OFFSET('Hygiene Data'!$E$13,0,10*ROW('Hygiene Data'!E52))="","",OFFSET('Hygiene Data'!$E$13,0,10*ROW('Hygiene Data'!E52)))</f>
        <v/>
      </c>
      <c r="DU58" s="285" t="str">
        <f ca="true">+IF(OFFSET('Hygiene Data'!$F$11,0,10*ROW('Hygiene Data'!F52))="","",OFFSET('Hygiene Data'!$F$11,0,10*ROW('Hygiene Data'!F52)))</f>
        <v/>
      </c>
      <c r="DV58" s="285" t="str">
        <f ca="true">+IF(OFFSET('Hygiene Data'!$F$12,0,10*ROW('Hygiene Data'!F52))="","",OFFSET('Hygiene Data'!$F$12,0,10*ROW('Hygiene Data'!F52)))</f>
        <v/>
      </c>
      <c r="DW58" s="285" t="str">
        <f ca="true">+IF(OFFSET('Hygiene Data'!$F$13,0,10*ROW('Hygiene Data'!F52))="","",OFFSET('Hygiene Data'!$F$13,0,10*ROW('Hygiene Data'!F52)))</f>
        <v/>
      </c>
      <c r="DX58" s="285" t="str">
        <f ca="true">+IF(OFFSET('Hygiene Data'!$G$11,0,10*ROW('Hygiene Data'!G52))="","",OFFSET('Hygiene Data'!$G$11,0,10*ROW('Hygiene Data'!G52)))</f>
        <v/>
      </c>
      <c r="DY58" s="285" t="str">
        <f ca="true">+IF(OFFSET('Hygiene Data'!$G$12,0,10*ROW('Hygiene Data'!G52))="","",OFFSET('Hygiene Data'!$G$12,0,10*ROW('Hygiene Data'!G52)))</f>
        <v/>
      </c>
      <c r="DZ58" s="285" t="str">
        <f ca="true">+IF(OFFSET('Hygiene Data'!$G$13,0,10*ROW('Hygiene Data'!G52))="","",OFFSET('Hygiene Data'!$G$13,0,10*ROW('Hygiene Data'!G52)))</f>
        <v/>
      </c>
      <c r="EA58" s="285" t="str">
        <f ca="true">+IF(OFFSET('Hygiene Data'!$H$11,0,10*ROW('Hygiene Data'!H52))="","",OFFSET('Hygiene Data'!$H$11,0,10*ROW('Hygiene Data'!H52)))</f>
        <v/>
      </c>
      <c r="EB58" s="285" t="str">
        <f ca="true">+IF(OFFSET('Hygiene Data'!$H$12,0,10*ROW('Hygiene Data'!H52))="","",OFFSET('Hygiene Data'!$H$12,0,10*ROW('Hygiene Data'!H52)))</f>
        <v/>
      </c>
      <c r="EC58" s="285" t="str">
        <f ca="true">+IF(OFFSET('Hygiene Data'!$H$13,0,10*ROW('Hygiene Data'!H52))="","",OFFSET('Hygiene Data'!$H$13,0,10*ROW('Hygiene Data'!H52)))</f>
        <v/>
      </c>
      <c r="ED58" s="285" t="str">
        <f ca="true">+IF(OFFSET('Hygiene Data'!$I$11,0,10*ROW('Hygiene Data'!I52))="","",OFFSET('Hygiene Data'!$I$11,0,10*ROW('Hygiene Data'!I52)))</f>
        <v/>
      </c>
      <c r="EE58" s="285" t="str">
        <f ca="true">+IF(OFFSET('Hygiene Data'!$I$12,0,10*ROW('Hygiene Data'!I52))="","",OFFSET('Hygiene Data'!$I$12,0,10*ROW('Hygiene Data'!I52)))</f>
        <v/>
      </c>
      <c r="EF58" s="285"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1"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5"/>
      <c r="BS59" s="285" t="str">
        <f ca="true">+IF(OFFSET('Water Data'!$D$27,0,10*ROW('Water Data'!D53))="","",OFFSET('Water Data'!$D$27,0,10*ROW('Water Data'!D53)))</f>
        <v/>
      </c>
      <c r="BT59" s="285" t="str">
        <f ca="true">+IF(OFFSET('Water Data'!$D$28,0,10*ROW('Water Data'!D53))="","",OFFSET('Water Data'!$D$28,0,10*ROW('Water Data'!D53)))</f>
        <v/>
      </c>
      <c r="BU59" s="285" t="str">
        <f ca="true">+IF(OFFSET('Water Data'!$D$29,0,10*ROW('Water Data'!D53))="","",OFFSET('Water Data'!$D$29,0,10*ROW('Water Data'!D53)))</f>
        <v/>
      </c>
      <c r="BV59" s="285" t="str">
        <f ca="true">+IF(OFFSET('Water Data'!$E$27,0,10*ROW('Water Data'!E53))="","",OFFSET('Water Data'!$E$27,0,10*ROW('Water Data'!E53)))</f>
        <v/>
      </c>
      <c r="BW59" s="285" t="str">
        <f ca="true">+IF(OFFSET('Water Data'!$E$28,0,10*ROW('Water Data'!E53))="","",OFFSET('Water Data'!$E$28,0,10*ROW('Water Data'!E53)))</f>
        <v/>
      </c>
      <c r="BX59" s="285" t="str">
        <f ca="true">+IF(OFFSET('Water Data'!$E$29,0,10*ROW('Water Data'!E53))="","",OFFSET('Water Data'!$E$29,0,10*ROW('Water Data'!E53)))</f>
        <v/>
      </c>
      <c r="BY59" s="285" t="str">
        <f ca="true">+IF(OFFSET('Water Data'!$F$27,0,10*ROW('Water Data'!F53))="","",OFFSET('Water Data'!$F$27,0,10*ROW('Water Data'!F53)))</f>
        <v/>
      </c>
      <c r="BZ59" s="285" t="str">
        <f ca="true">+IF(OFFSET('Water Data'!$F$28,0,10*ROW('Water Data'!F53))="","",OFFSET('Water Data'!$F$28,0,10*ROW('Water Data'!F53)))</f>
        <v/>
      </c>
      <c r="CA59" s="285" t="str">
        <f ca="true">+IF(OFFSET('Water Data'!$F$29,0,10*ROW('Water Data'!F53))="","",OFFSET('Water Data'!$F$29,0,10*ROW('Water Data'!F53)))</f>
        <v/>
      </c>
      <c r="CB59" s="285" t="str">
        <f ca="true">+IF(OFFSET('Water Data'!$G$27,0,10*ROW('Water Data'!G53))="","",OFFSET('Water Data'!$G$27,0,10*ROW('Water Data'!G53)))</f>
        <v/>
      </c>
      <c r="CC59" s="285" t="str">
        <f ca="true">+IF(OFFSET('Water Data'!$G$28,0,10*ROW('Water Data'!G53))="","",OFFSET('Water Data'!$G$28,0,10*ROW('Water Data'!G53)))</f>
        <v/>
      </c>
      <c r="CD59" s="285" t="str">
        <f ca="true">+IF(OFFSET('Water Data'!$G$29,0,10*ROW('Water Data'!G53))="","",OFFSET('Water Data'!$G$29,0,10*ROW('Water Data'!G53)))</f>
        <v/>
      </c>
      <c r="CE59" s="285" t="str">
        <f ca="true">+IF(OFFSET('Water Data'!$H$27,0,10*ROW('Water Data'!H53))="","",OFFSET('Water Data'!$H$27,0,10*ROW('Water Data'!H53)))</f>
        <v/>
      </c>
      <c r="CF59" s="285" t="str">
        <f ca="true">+IF(OFFSET('Water Data'!$H$28,0,10*ROW('Water Data'!H53))="","",OFFSET('Water Data'!$H$28,0,10*ROW('Water Data'!H53)))</f>
        <v/>
      </c>
      <c r="CG59" s="285" t="str">
        <f ca="true">+IF(OFFSET('Water Data'!$H$29,0,10*ROW('Water Data'!H53))="","",OFFSET('Water Data'!$H$29,0,10*ROW('Water Data'!H53)))</f>
        <v/>
      </c>
      <c r="CH59" s="285" t="str">
        <f ca="true">+IF(OFFSET('Water Data'!$I$27,0,10*ROW('Water Data'!I53))="","",OFFSET('Water Data'!$I$27,0,10*ROW('Water Data'!I53)))</f>
        <v/>
      </c>
      <c r="CI59" s="285" t="str">
        <f ca="true">+IF(OFFSET('Water Data'!$I$28,0,10*ROW('Water Data'!I53))="","",OFFSET('Water Data'!$I$28,0,10*ROW('Water Data'!I53)))</f>
        <v/>
      </c>
      <c r="CJ59" s="285" t="str">
        <f ca="true">+IF(OFFSET('Water Data'!$I$29,0,10*ROW('Water Data'!I53))="","",OFFSET('Water Data'!$I$29,0,10*ROW('Water Data'!I53)))</f>
        <v/>
      </c>
      <c r="CK59" s="285" t="str">
        <f ca="true">+IF(OFFSET('Sanitation Data'!$D$28,0,10*ROW('Sanitation Data'!D53))="","",OFFSET('Sanitation Data'!$D$28,0,10*ROW('Sanitation Data'!D53)))</f>
        <v/>
      </c>
      <c r="CL59" s="285" t="str">
        <f ca="true">+IF(OFFSET('Sanitation Data'!$D$29,0,10*ROW('Sanitation Data'!D53))="","",OFFSET('Sanitation Data'!$D$29,0,10*ROW('Sanitation Data'!D53)))</f>
        <v/>
      </c>
      <c r="CM59" s="285" t="str">
        <f ca="true">+IF(OFFSET('Sanitation Data'!$D$30,0,10*ROW('Sanitation Data'!D53))="","",OFFSET('Sanitation Data'!$D$30,0,10*ROW('Sanitation Data'!D53)))</f>
        <v/>
      </c>
      <c r="CN59" s="285" t="str">
        <f ca="true">+IF(OFFSET('Sanitation Data'!$D$31,0,10*ROW('Sanitation Data'!D53))="","",OFFSET('Sanitation Data'!$D$31,0,10*ROW('Sanitation Data'!D53)))</f>
        <v/>
      </c>
      <c r="CO59" s="285" t="str">
        <f ca="true">+IF(OFFSET('Sanitation Data'!$D$32,0,10*ROW('Sanitation Data'!D53))="","",OFFSET('Sanitation Data'!$D$32,0,10*ROW('Sanitation Data'!D53)))</f>
        <v/>
      </c>
      <c r="CP59" s="285" t="str">
        <f ca="true">+IF(OFFSET('Sanitation Data'!$E$28,0,10*ROW('Sanitation Data'!E53))="","",OFFSET('Sanitation Data'!$E$28,0,10*ROW('Sanitation Data'!E53)))</f>
        <v/>
      </c>
      <c r="CQ59" s="285" t="str">
        <f ca="true">+IF(OFFSET('Sanitation Data'!$E$29,0,10*ROW('Sanitation Data'!E53))="","",OFFSET('Sanitation Data'!$E$29,0,10*ROW('Sanitation Data'!E53)))</f>
        <v/>
      </c>
      <c r="CR59" s="285" t="str">
        <f ca="true">+IF(OFFSET('Sanitation Data'!$E$30,0,10*ROW('Sanitation Data'!E53))="","",OFFSET('Sanitation Data'!$E$30,0,10*ROW('Sanitation Data'!E53)))</f>
        <v/>
      </c>
      <c r="CS59" s="285" t="str">
        <f ca="true">+IF(OFFSET('Sanitation Data'!$E$31,0,10*ROW('Sanitation Data'!E53))="","",OFFSET('Sanitation Data'!$E$31,0,10*ROW('Sanitation Data'!E53)))</f>
        <v/>
      </c>
      <c r="CT59" s="285" t="str">
        <f ca="true">+IF(OFFSET('Sanitation Data'!$E$32,0,10*ROW('Sanitation Data'!E53))="","",OFFSET('Sanitation Data'!$E$32,0,10*ROW('Sanitation Data'!E53)))</f>
        <v/>
      </c>
      <c r="CU59" s="285" t="str">
        <f ca="true">+IF(OFFSET('Sanitation Data'!$F$28,0,10*ROW('Sanitation Data'!F53))="","",OFFSET('Sanitation Data'!$F$28,0,10*ROW('Sanitation Data'!F53)))</f>
        <v/>
      </c>
      <c r="CV59" s="285" t="str">
        <f ca="true">+IF(OFFSET('Sanitation Data'!$F$29,0,10*ROW('Sanitation Data'!F53))="","",OFFSET('Sanitation Data'!$F$29,0,10*ROW('Sanitation Data'!F53)))</f>
        <v/>
      </c>
      <c r="CW59" s="285" t="str">
        <f ca="true">+IF(OFFSET('Sanitation Data'!$F$30,0,10*ROW('Sanitation Data'!F53))="","",OFFSET('Sanitation Data'!$F$30,0,10*ROW('Sanitation Data'!F53)))</f>
        <v/>
      </c>
      <c r="CX59" s="285" t="str">
        <f ca="true">+IF(OFFSET('Sanitation Data'!$F$31,0,10*ROW('Sanitation Data'!F53))="","",OFFSET('Sanitation Data'!$F$31,0,10*ROW('Sanitation Data'!F53)))</f>
        <v/>
      </c>
      <c r="CY59" s="285" t="str">
        <f ca="true">+IF(OFFSET('Sanitation Data'!$F$32,0,10*ROW('Sanitation Data'!F53))="","",OFFSET('Sanitation Data'!$F$32,0,10*ROW('Sanitation Data'!F53)))</f>
        <v/>
      </c>
      <c r="CZ59" s="285" t="str">
        <f ca="true">+IF(OFFSET('Sanitation Data'!$G$28,0,10*ROW('Sanitation Data'!G53))="","",OFFSET('Sanitation Data'!$G$28,0,10*ROW('Sanitation Data'!G53)))</f>
        <v/>
      </c>
      <c r="DA59" s="285" t="str">
        <f ca="true">+IF(OFFSET('Sanitation Data'!$G$29,0,10*ROW('Sanitation Data'!G53))="","",OFFSET('Sanitation Data'!$G$29,0,10*ROW('Sanitation Data'!G53)))</f>
        <v/>
      </c>
      <c r="DB59" s="285" t="str">
        <f ca="true">+IF(OFFSET('Sanitation Data'!$G$30,0,10*ROW('Sanitation Data'!G53))="","",OFFSET('Sanitation Data'!$G$30,0,10*ROW('Sanitation Data'!G53)))</f>
        <v/>
      </c>
      <c r="DC59" s="285" t="str">
        <f ca="true">+IF(OFFSET('Sanitation Data'!$G$31,0,10*ROW('Sanitation Data'!G53))="","",OFFSET('Sanitation Data'!$G$31,0,10*ROW('Sanitation Data'!G53)))</f>
        <v/>
      </c>
      <c r="DD59" s="285" t="str">
        <f ca="true">+IF(OFFSET('Sanitation Data'!$G$32,0,10*ROW('Sanitation Data'!G53))="","",OFFSET('Sanitation Data'!$G$32,0,10*ROW('Sanitation Data'!G53)))</f>
        <v/>
      </c>
      <c r="DE59" s="285" t="str">
        <f ca="true">+IF(OFFSET('Sanitation Data'!$H$28,0,10*ROW('Sanitation Data'!H53))="","",OFFSET('Sanitation Data'!$H$28,0,10*ROW('Sanitation Data'!H53)))</f>
        <v/>
      </c>
      <c r="DF59" s="285" t="str">
        <f ca="true">+IF(OFFSET('Sanitation Data'!$H$29,0,10*ROW('Sanitation Data'!H53))="","",OFFSET('Sanitation Data'!$H$29,0,10*ROW('Sanitation Data'!H53)))</f>
        <v/>
      </c>
      <c r="DG59" s="285" t="str">
        <f ca="true">+IF(OFFSET('Sanitation Data'!$H$30,0,10*ROW('Sanitation Data'!H53))="","",OFFSET('Sanitation Data'!$H$30,0,10*ROW('Sanitation Data'!H53)))</f>
        <v/>
      </c>
      <c r="DH59" s="285" t="str">
        <f ca="true">+IF(OFFSET('Sanitation Data'!$H$31,0,10*ROW('Sanitation Data'!H53))="","",OFFSET('Sanitation Data'!$H$31,0,10*ROW('Sanitation Data'!H53)))</f>
        <v/>
      </c>
      <c r="DI59" s="285" t="str">
        <f ca="true">+IF(OFFSET('Sanitation Data'!$H$32,0,10*ROW('Sanitation Data'!H53))="","",OFFSET('Sanitation Data'!$H$32,0,10*ROW('Sanitation Data'!H53)))</f>
        <v/>
      </c>
      <c r="DJ59" s="285" t="str">
        <f ca="true">+IF(OFFSET('Sanitation Data'!$I$28,0,10*ROW('Sanitation Data'!I53))="","",OFFSET('Sanitation Data'!$I$28,0,10*ROW('Sanitation Data'!I53)))</f>
        <v/>
      </c>
      <c r="DK59" s="285" t="str">
        <f ca="true">+IF(OFFSET('Sanitation Data'!$I$29,0,10*ROW('Sanitation Data'!I53))="","",OFFSET('Sanitation Data'!$I$29,0,10*ROW('Sanitation Data'!I53)))</f>
        <v/>
      </c>
      <c r="DL59" s="285" t="str">
        <f ca="true">+IF(OFFSET('Sanitation Data'!$I$30,0,10*ROW('Sanitation Data'!I53))="","",OFFSET('Sanitation Data'!$I$30,0,10*ROW('Sanitation Data'!I53)))</f>
        <v/>
      </c>
      <c r="DM59" s="285" t="str">
        <f ca="true">+IF(OFFSET('Sanitation Data'!$I$31,0,10*ROW('Sanitation Data'!I53))="","",OFFSET('Sanitation Data'!$I$31,0,10*ROW('Sanitation Data'!I53)))</f>
        <v/>
      </c>
      <c r="DN59" s="285" t="str">
        <f ca="true">+IF(OFFSET('Sanitation Data'!$I$32,0,10*ROW('Sanitation Data'!I53))="","",OFFSET('Sanitation Data'!$I$32,0,10*ROW('Sanitation Data'!I53)))</f>
        <v/>
      </c>
      <c r="DO59" s="285" t="str">
        <f ca="true">+IF(OFFSET('Hygiene Data'!$D$11,0,10*ROW('Hygiene Data'!D53))="","",OFFSET('Hygiene Data'!$D$11,0,10*ROW('Hygiene Data'!D53)))</f>
        <v/>
      </c>
      <c r="DP59" s="285" t="str">
        <f ca="true">+IF(OFFSET('Hygiene Data'!$D$12,0,10*ROW('Hygiene Data'!D53))="","",OFFSET('Hygiene Data'!$D$12,0,10*ROW('Hygiene Data'!D53)))</f>
        <v/>
      </c>
      <c r="DQ59" s="285" t="str">
        <f ca="true">+IF(OFFSET('Hygiene Data'!$D$13,0,10*ROW('Hygiene Data'!D53))="","",OFFSET('Hygiene Data'!$D$13,0,10*ROW('Hygiene Data'!D53)))</f>
        <v/>
      </c>
      <c r="DR59" s="285" t="str">
        <f ca="true">+IF(OFFSET('Hygiene Data'!$E$11,0,10*ROW('Hygiene Data'!E53))="","",OFFSET('Hygiene Data'!$E$11,0,10*ROW('Hygiene Data'!E53)))</f>
        <v/>
      </c>
      <c r="DS59" s="285" t="str">
        <f ca="true">+IF(OFFSET('Hygiene Data'!$E$12,0,10*ROW('Hygiene Data'!E53))="","",OFFSET('Hygiene Data'!$E$12,0,10*ROW('Hygiene Data'!E53)))</f>
        <v/>
      </c>
      <c r="DT59" s="285" t="str">
        <f ca="true">+IF(OFFSET('Hygiene Data'!$E$13,0,10*ROW('Hygiene Data'!E53))="","",OFFSET('Hygiene Data'!$E$13,0,10*ROW('Hygiene Data'!E53)))</f>
        <v/>
      </c>
      <c r="DU59" s="285" t="str">
        <f ca="true">+IF(OFFSET('Hygiene Data'!$F$11,0,10*ROW('Hygiene Data'!F53))="","",OFFSET('Hygiene Data'!$F$11,0,10*ROW('Hygiene Data'!F53)))</f>
        <v/>
      </c>
      <c r="DV59" s="285" t="str">
        <f ca="true">+IF(OFFSET('Hygiene Data'!$F$12,0,10*ROW('Hygiene Data'!F53))="","",OFFSET('Hygiene Data'!$F$12,0,10*ROW('Hygiene Data'!F53)))</f>
        <v/>
      </c>
      <c r="DW59" s="285" t="str">
        <f ca="true">+IF(OFFSET('Hygiene Data'!$F$13,0,10*ROW('Hygiene Data'!F53))="","",OFFSET('Hygiene Data'!$F$13,0,10*ROW('Hygiene Data'!F53)))</f>
        <v/>
      </c>
      <c r="DX59" s="285" t="str">
        <f ca="true">+IF(OFFSET('Hygiene Data'!$G$11,0,10*ROW('Hygiene Data'!G53))="","",OFFSET('Hygiene Data'!$G$11,0,10*ROW('Hygiene Data'!G53)))</f>
        <v/>
      </c>
      <c r="DY59" s="285" t="str">
        <f ca="true">+IF(OFFSET('Hygiene Data'!$G$12,0,10*ROW('Hygiene Data'!G53))="","",OFFSET('Hygiene Data'!$G$12,0,10*ROW('Hygiene Data'!G53)))</f>
        <v/>
      </c>
      <c r="DZ59" s="285" t="str">
        <f ca="true">+IF(OFFSET('Hygiene Data'!$G$13,0,10*ROW('Hygiene Data'!G53))="","",OFFSET('Hygiene Data'!$G$13,0,10*ROW('Hygiene Data'!G53)))</f>
        <v/>
      </c>
      <c r="EA59" s="285" t="str">
        <f ca="true">+IF(OFFSET('Hygiene Data'!$H$11,0,10*ROW('Hygiene Data'!H53))="","",OFFSET('Hygiene Data'!$H$11,0,10*ROW('Hygiene Data'!H53)))</f>
        <v/>
      </c>
      <c r="EB59" s="285" t="str">
        <f ca="true">+IF(OFFSET('Hygiene Data'!$H$12,0,10*ROW('Hygiene Data'!H53))="","",OFFSET('Hygiene Data'!$H$12,0,10*ROW('Hygiene Data'!H53)))</f>
        <v/>
      </c>
      <c r="EC59" s="285" t="str">
        <f ca="true">+IF(OFFSET('Hygiene Data'!$H$13,0,10*ROW('Hygiene Data'!H53))="","",OFFSET('Hygiene Data'!$H$13,0,10*ROW('Hygiene Data'!H53)))</f>
        <v/>
      </c>
      <c r="ED59" s="285" t="str">
        <f ca="true">+IF(OFFSET('Hygiene Data'!$I$11,0,10*ROW('Hygiene Data'!I53))="","",OFFSET('Hygiene Data'!$I$11,0,10*ROW('Hygiene Data'!I53)))</f>
        <v/>
      </c>
      <c r="EE59" s="285" t="str">
        <f ca="true">+IF(OFFSET('Hygiene Data'!$I$12,0,10*ROW('Hygiene Data'!I53))="","",OFFSET('Hygiene Data'!$I$12,0,10*ROW('Hygiene Data'!I53)))</f>
        <v/>
      </c>
      <c r="EF59" s="285"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1"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5"/>
      <c r="BS60" s="285" t="str">
        <f ca="true">+IF(OFFSET('Water Data'!$D$27,0,10*ROW('Water Data'!D54))="","",OFFSET('Water Data'!$D$27,0,10*ROW('Water Data'!D54)))</f>
        <v/>
      </c>
      <c r="BT60" s="285" t="str">
        <f ca="true">+IF(OFFSET('Water Data'!$D$28,0,10*ROW('Water Data'!D54))="","",OFFSET('Water Data'!$D$28,0,10*ROW('Water Data'!D54)))</f>
        <v/>
      </c>
      <c r="BU60" s="285" t="str">
        <f ca="true">+IF(OFFSET('Water Data'!$D$29,0,10*ROW('Water Data'!D54))="","",OFFSET('Water Data'!$D$29,0,10*ROW('Water Data'!D54)))</f>
        <v/>
      </c>
      <c r="BV60" s="285" t="str">
        <f ca="true">+IF(OFFSET('Water Data'!$E$27,0,10*ROW('Water Data'!E54))="","",OFFSET('Water Data'!$E$27,0,10*ROW('Water Data'!E54)))</f>
        <v/>
      </c>
      <c r="BW60" s="285" t="str">
        <f ca="true">+IF(OFFSET('Water Data'!$E$28,0,10*ROW('Water Data'!E54))="","",OFFSET('Water Data'!$E$28,0,10*ROW('Water Data'!E54)))</f>
        <v/>
      </c>
      <c r="BX60" s="285" t="str">
        <f ca="true">+IF(OFFSET('Water Data'!$E$29,0,10*ROW('Water Data'!E54))="","",OFFSET('Water Data'!$E$29,0,10*ROW('Water Data'!E54)))</f>
        <v/>
      </c>
      <c r="BY60" s="285" t="str">
        <f ca="true">+IF(OFFSET('Water Data'!$F$27,0,10*ROW('Water Data'!F54))="","",OFFSET('Water Data'!$F$27,0,10*ROW('Water Data'!F54)))</f>
        <v/>
      </c>
      <c r="BZ60" s="285" t="str">
        <f ca="true">+IF(OFFSET('Water Data'!$F$28,0,10*ROW('Water Data'!F54))="","",OFFSET('Water Data'!$F$28,0,10*ROW('Water Data'!F54)))</f>
        <v/>
      </c>
      <c r="CA60" s="285" t="str">
        <f ca="true">+IF(OFFSET('Water Data'!$F$29,0,10*ROW('Water Data'!F54))="","",OFFSET('Water Data'!$F$29,0,10*ROW('Water Data'!F54)))</f>
        <v/>
      </c>
      <c r="CB60" s="285" t="str">
        <f ca="true">+IF(OFFSET('Water Data'!$G$27,0,10*ROW('Water Data'!G54))="","",OFFSET('Water Data'!$G$27,0,10*ROW('Water Data'!G54)))</f>
        <v/>
      </c>
      <c r="CC60" s="285" t="str">
        <f ca="true">+IF(OFFSET('Water Data'!$G$28,0,10*ROW('Water Data'!G54))="","",OFFSET('Water Data'!$G$28,0,10*ROW('Water Data'!G54)))</f>
        <v/>
      </c>
      <c r="CD60" s="285" t="str">
        <f ca="true">+IF(OFFSET('Water Data'!$G$29,0,10*ROW('Water Data'!G54))="","",OFFSET('Water Data'!$G$29,0,10*ROW('Water Data'!G54)))</f>
        <v/>
      </c>
      <c r="CE60" s="285" t="str">
        <f ca="true">+IF(OFFSET('Water Data'!$H$27,0,10*ROW('Water Data'!H54))="","",OFFSET('Water Data'!$H$27,0,10*ROW('Water Data'!H54)))</f>
        <v/>
      </c>
      <c r="CF60" s="285" t="str">
        <f ca="true">+IF(OFFSET('Water Data'!$H$28,0,10*ROW('Water Data'!H54))="","",OFFSET('Water Data'!$H$28,0,10*ROW('Water Data'!H54)))</f>
        <v/>
      </c>
      <c r="CG60" s="285" t="str">
        <f ca="true">+IF(OFFSET('Water Data'!$H$29,0,10*ROW('Water Data'!H54))="","",OFFSET('Water Data'!$H$29,0,10*ROW('Water Data'!H54)))</f>
        <v/>
      </c>
      <c r="CH60" s="285" t="str">
        <f ca="true">+IF(OFFSET('Water Data'!$I$27,0,10*ROW('Water Data'!I54))="","",OFFSET('Water Data'!$I$27,0,10*ROW('Water Data'!I54)))</f>
        <v/>
      </c>
      <c r="CI60" s="285" t="str">
        <f ca="true">+IF(OFFSET('Water Data'!$I$28,0,10*ROW('Water Data'!I54))="","",OFFSET('Water Data'!$I$28,0,10*ROW('Water Data'!I54)))</f>
        <v/>
      </c>
      <c r="CJ60" s="285" t="str">
        <f ca="true">+IF(OFFSET('Water Data'!$I$29,0,10*ROW('Water Data'!I54))="","",OFFSET('Water Data'!$I$29,0,10*ROW('Water Data'!I54)))</f>
        <v/>
      </c>
      <c r="CK60" s="285" t="str">
        <f ca="true">+IF(OFFSET('Sanitation Data'!$D$28,0,10*ROW('Sanitation Data'!D54))="","",OFFSET('Sanitation Data'!$D$28,0,10*ROW('Sanitation Data'!D54)))</f>
        <v/>
      </c>
      <c r="CL60" s="285" t="str">
        <f ca="true">+IF(OFFSET('Sanitation Data'!$D$29,0,10*ROW('Sanitation Data'!D54))="","",OFFSET('Sanitation Data'!$D$29,0,10*ROW('Sanitation Data'!D54)))</f>
        <v/>
      </c>
      <c r="CM60" s="285" t="str">
        <f ca="true">+IF(OFFSET('Sanitation Data'!$D$30,0,10*ROW('Sanitation Data'!D54))="","",OFFSET('Sanitation Data'!$D$30,0,10*ROW('Sanitation Data'!D54)))</f>
        <v/>
      </c>
      <c r="CN60" s="285" t="str">
        <f ca="true">+IF(OFFSET('Sanitation Data'!$D$31,0,10*ROW('Sanitation Data'!D54))="","",OFFSET('Sanitation Data'!$D$31,0,10*ROW('Sanitation Data'!D54)))</f>
        <v/>
      </c>
      <c r="CO60" s="285" t="str">
        <f ca="true">+IF(OFFSET('Sanitation Data'!$D$32,0,10*ROW('Sanitation Data'!D54))="","",OFFSET('Sanitation Data'!$D$32,0,10*ROW('Sanitation Data'!D54)))</f>
        <v/>
      </c>
      <c r="CP60" s="285" t="str">
        <f ca="true">+IF(OFFSET('Sanitation Data'!$E$28,0,10*ROW('Sanitation Data'!E54))="","",OFFSET('Sanitation Data'!$E$28,0,10*ROW('Sanitation Data'!E54)))</f>
        <v/>
      </c>
      <c r="CQ60" s="285" t="str">
        <f ca="true">+IF(OFFSET('Sanitation Data'!$E$29,0,10*ROW('Sanitation Data'!E54))="","",OFFSET('Sanitation Data'!$E$29,0,10*ROW('Sanitation Data'!E54)))</f>
        <v/>
      </c>
      <c r="CR60" s="285" t="str">
        <f ca="true">+IF(OFFSET('Sanitation Data'!$E$30,0,10*ROW('Sanitation Data'!E54))="","",OFFSET('Sanitation Data'!$E$30,0,10*ROW('Sanitation Data'!E54)))</f>
        <v/>
      </c>
      <c r="CS60" s="285" t="str">
        <f ca="true">+IF(OFFSET('Sanitation Data'!$E$31,0,10*ROW('Sanitation Data'!E54))="","",OFFSET('Sanitation Data'!$E$31,0,10*ROW('Sanitation Data'!E54)))</f>
        <v/>
      </c>
      <c r="CT60" s="285" t="str">
        <f ca="true">+IF(OFFSET('Sanitation Data'!$E$32,0,10*ROW('Sanitation Data'!E54))="","",OFFSET('Sanitation Data'!$E$32,0,10*ROW('Sanitation Data'!E54)))</f>
        <v/>
      </c>
      <c r="CU60" s="285" t="str">
        <f ca="true">+IF(OFFSET('Sanitation Data'!$F$28,0,10*ROW('Sanitation Data'!F54))="","",OFFSET('Sanitation Data'!$F$28,0,10*ROW('Sanitation Data'!F54)))</f>
        <v/>
      </c>
      <c r="CV60" s="285" t="str">
        <f ca="true">+IF(OFFSET('Sanitation Data'!$F$29,0,10*ROW('Sanitation Data'!F54))="","",OFFSET('Sanitation Data'!$F$29,0,10*ROW('Sanitation Data'!F54)))</f>
        <v/>
      </c>
      <c r="CW60" s="285" t="str">
        <f ca="true">+IF(OFFSET('Sanitation Data'!$F$30,0,10*ROW('Sanitation Data'!F54))="","",OFFSET('Sanitation Data'!$F$30,0,10*ROW('Sanitation Data'!F54)))</f>
        <v/>
      </c>
      <c r="CX60" s="285" t="str">
        <f ca="true">+IF(OFFSET('Sanitation Data'!$F$31,0,10*ROW('Sanitation Data'!F54))="","",OFFSET('Sanitation Data'!$F$31,0,10*ROW('Sanitation Data'!F54)))</f>
        <v/>
      </c>
      <c r="CY60" s="285" t="str">
        <f ca="true">+IF(OFFSET('Sanitation Data'!$F$32,0,10*ROW('Sanitation Data'!F54))="","",OFFSET('Sanitation Data'!$F$32,0,10*ROW('Sanitation Data'!F54)))</f>
        <v/>
      </c>
      <c r="CZ60" s="285" t="str">
        <f ca="true">+IF(OFFSET('Sanitation Data'!$G$28,0,10*ROW('Sanitation Data'!G54))="","",OFFSET('Sanitation Data'!$G$28,0,10*ROW('Sanitation Data'!G54)))</f>
        <v/>
      </c>
      <c r="DA60" s="285" t="str">
        <f ca="true">+IF(OFFSET('Sanitation Data'!$G$29,0,10*ROW('Sanitation Data'!G54))="","",OFFSET('Sanitation Data'!$G$29,0,10*ROW('Sanitation Data'!G54)))</f>
        <v/>
      </c>
      <c r="DB60" s="285" t="str">
        <f ca="true">+IF(OFFSET('Sanitation Data'!$G$30,0,10*ROW('Sanitation Data'!G54))="","",OFFSET('Sanitation Data'!$G$30,0,10*ROW('Sanitation Data'!G54)))</f>
        <v/>
      </c>
      <c r="DC60" s="285" t="str">
        <f ca="true">+IF(OFFSET('Sanitation Data'!$G$31,0,10*ROW('Sanitation Data'!G54))="","",OFFSET('Sanitation Data'!$G$31,0,10*ROW('Sanitation Data'!G54)))</f>
        <v/>
      </c>
      <c r="DD60" s="285" t="str">
        <f ca="true">+IF(OFFSET('Sanitation Data'!$G$32,0,10*ROW('Sanitation Data'!G54))="","",OFFSET('Sanitation Data'!$G$32,0,10*ROW('Sanitation Data'!G54)))</f>
        <v/>
      </c>
      <c r="DE60" s="285" t="str">
        <f ca="true">+IF(OFFSET('Sanitation Data'!$H$28,0,10*ROW('Sanitation Data'!H54))="","",OFFSET('Sanitation Data'!$H$28,0,10*ROW('Sanitation Data'!H54)))</f>
        <v/>
      </c>
      <c r="DF60" s="285" t="str">
        <f ca="true">+IF(OFFSET('Sanitation Data'!$H$29,0,10*ROW('Sanitation Data'!H54))="","",OFFSET('Sanitation Data'!$H$29,0,10*ROW('Sanitation Data'!H54)))</f>
        <v/>
      </c>
      <c r="DG60" s="285" t="str">
        <f ca="true">+IF(OFFSET('Sanitation Data'!$H$30,0,10*ROW('Sanitation Data'!H54))="","",OFFSET('Sanitation Data'!$H$30,0,10*ROW('Sanitation Data'!H54)))</f>
        <v/>
      </c>
      <c r="DH60" s="285" t="str">
        <f ca="true">+IF(OFFSET('Sanitation Data'!$H$31,0,10*ROW('Sanitation Data'!H54))="","",OFFSET('Sanitation Data'!$H$31,0,10*ROW('Sanitation Data'!H54)))</f>
        <v/>
      </c>
      <c r="DI60" s="285" t="str">
        <f ca="true">+IF(OFFSET('Sanitation Data'!$H$32,0,10*ROW('Sanitation Data'!H54))="","",OFFSET('Sanitation Data'!$H$32,0,10*ROW('Sanitation Data'!H54)))</f>
        <v/>
      </c>
      <c r="DJ60" s="285" t="str">
        <f ca="true">+IF(OFFSET('Sanitation Data'!$I$28,0,10*ROW('Sanitation Data'!I54))="","",OFFSET('Sanitation Data'!$I$28,0,10*ROW('Sanitation Data'!I54)))</f>
        <v/>
      </c>
      <c r="DK60" s="285" t="str">
        <f ca="true">+IF(OFFSET('Sanitation Data'!$I$29,0,10*ROW('Sanitation Data'!I54))="","",OFFSET('Sanitation Data'!$I$29,0,10*ROW('Sanitation Data'!I54)))</f>
        <v/>
      </c>
      <c r="DL60" s="285" t="str">
        <f ca="true">+IF(OFFSET('Sanitation Data'!$I$30,0,10*ROW('Sanitation Data'!I54))="","",OFFSET('Sanitation Data'!$I$30,0,10*ROW('Sanitation Data'!I54)))</f>
        <v/>
      </c>
      <c r="DM60" s="285" t="str">
        <f ca="true">+IF(OFFSET('Sanitation Data'!$I$31,0,10*ROW('Sanitation Data'!I54))="","",OFFSET('Sanitation Data'!$I$31,0,10*ROW('Sanitation Data'!I54)))</f>
        <v/>
      </c>
      <c r="DN60" s="285" t="str">
        <f ca="true">+IF(OFFSET('Sanitation Data'!$I$32,0,10*ROW('Sanitation Data'!I54))="","",OFFSET('Sanitation Data'!$I$32,0,10*ROW('Sanitation Data'!I54)))</f>
        <v/>
      </c>
      <c r="DO60" s="285" t="str">
        <f ca="true">+IF(OFFSET('Hygiene Data'!$D$11,0,10*ROW('Hygiene Data'!D54))="","",OFFSET('Hygiene Data'!$D$11,0,10*ROW('Hygiene Data'!D54)))</f>
        <v/>
      </c>
      <c r="DP60" s="285" t="str">
        <f ca="true">+IF(OFFSET('Hygiene Data'!$D$12,0,10*ROW('Hygiene Data'!D54))="","",OFFSET('Hygiene Data'!$D$12,0,10*ROW('Hygiene Data'!D54)))</f>
        <v/>
      </c>
      <c r="DQ60" s="285" t="str">
        <f ca="true">+IF(OFFSET('Hygiene Data'!$D$13,0,10*ROW('Hygiene Data'!D54))="","",OFFSET('Hygiene Data'!$D$13,0,10*ROW('Hygiene Data'!D54)))</f>
        <v/>
      </c>
      <c r="DR60" s="285" t="str">
        <f ca="true">+IF(OFFSET('Hygiene Data'!$E$11,0,10*ROW('Hygiene Data'!E54))="","",OFFSET('Hygiene Data'!$E$11,0,10*ROW('Hygiene Data'!E54)))</f>
        <v/>
      </c>
      <c r="DS60" s="285" t="str">
        <f ca="true">+IF(OFFSET('Hygiene Data'!$E$12,0,10*ROW('Hygiene Data'!E54))="","",OFFSET('Hygiene Data'!$E$12,0,10*ROW('Hygiene Data'!E54)))</f>
        <v/>
      </c>
      <c r="DT60" s="285" t="str">
        <f ca="true">+IF(OFFSET('Hygiene Data'!$E$13,0,10*ROW('Hygiene Data'!E54))="","",OFFSET('Hygiene Data'!$E$13,0,10*ROW('Hygiene Data'!E54)))</f>
        <v/>
      </c>
      <c r="DU60" s="285" t="str">
        <f ca="true">+IF(OFFSET('Hygiene Data'!$F$11,0,10*ROW('Hygiene Data'!F54))="","",OFFSET('Hygiene Data'!$F$11,0,10*ROW('Hygiene Data'!F54)))</f>
        <v/>
      </c>
      <c r="DV60" s="285" t="str">
        <f ca="true">+IF(OFFSET('Hygiene Data'!$F$12,0,10*ROW('Hygiene Data'!F54))="","",OFFSET('Hygiene Data'!$F$12,0,10*ROW('Hygiene Data'!F54)))</f>
        <v/>
      </c>
      <c r="DW60" s="285" t="str">
        <f ca="true">+IF(OFFSET('Hygiene Data'!$F$13,0,10*ROW('Hygiene Data'!F54))="","",OFFSET('Hygiene Data'!$F$13,0,10*ROW('Hygiene Data'!F54)))</f>
        <v/>
      </c>
      <c r="DX60" s="285" t="str">
        <f ca="true">+IF(OFFSET('Hygiene Data'!$G$11,0,10*ROW('Hygiene Data'!G54))="","",OFFSET('Hygiene Data'!$G$11,0,10*ROW('Hygiene Data'!G54)))</f>
        <v/>
      </c>
      <c r="DY60" s="285" t="str">
        <f ca="true">+IF(OFFSET('Hygiene Data'!$G$12,0,10*ROW('Hygiene Data'!G54))="","",OFFSET('Hygiene Data'!$G$12,0,10*ROW('Hygiene Data'!G54)))</f>
        <v/>
      </c>
      <c r="DZ60" s="285" t="str">
        <f ca="true">+IF(OFFSET('Hygiene Data'!$G$13,0,10*ROW('Hygiene Data'!G54))="","",OFFSET('Hygiene Data'!$G$13,0,10*ROW('Hygiene Data'!G54)))</f>
        <v/>
      </c>
      <c r="EA60" s="285" t="str">
        <f ca="true">+IF(OFFSET('Hygiene Data'!$H$11,0,10*ROW('Hygiene Data'!H54))="","",OFFSET('Hygiene Data'!$H$11,0,10*ROW('Hygiene Data'!H54)))</f>
        <v/>
      </c>
      <c r="EB60" s="285" t="str">
        <f ca="true">+IF(OFFSET('Hygiene Data'!$H$12,0,10*ROW('Hygiene Data'!H54))="","",OFFSET('Hygiene Data'!$H$12,0,10*ROW('Hygiene Data'!H54)))</f>
        <v/>
      </c>
      <c r="EC60" s="285" t="str">
        <f ca="true">+IF(OFFSET('Hygiene Data'!$H$13,0,10*ROW('Hygiene Data'!H54))="","",OFFSET('Hygiene Data'!$H$13,0,10*ROW('Hygiene Data'!H54)))</f>
        <v/>
      </c>
      <c r="ED60" s="285" t="str">
        <f ca="true">+IF(OFFSET('Hygiene Data'!$I$11,0,10*ROW('Hygiene Data'!I54))="","",OFFSET('Hygiene Data'!$I$11,0,10*ROW('Hygiene Data'!I54)))</f>
        <v/>
      </c>
      <c r="EE60" s="285" t="str">
        <f ca="true">+IF(OFFSET('Hygiene Data'!$I$12,0,10*ROW('Hygiene Data'!I54))="","",OFFSET('Hygiene Data'!$I$12,0,10*ROW('Hygiene Data'!I54)))</f>
        <v/>
      </c>
      <c r="EF60" s="285"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1"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5"/>
      <c r="BS61" s="285" t="str">
        <f ca="true">+IF(OFFSET('Water Data'!$D$27,0,10*ROW('Water Data'!D55))="","",OFFSET('Water Data'!$D$27,0,10*ROW('Water Data'!D55)))</f>
        <v/>
      </c>
      <c r="BT61" s="285" t="str">
        <f ca="true">+IF(OFFSET('Water Data'!$D$28,0,10*ROW('Water Data'!D55))="","",OFFSET('Water Data'!$D$28,0,10*ROW('Water Data'!D55)))</f>
        <v/>
      </c>
      <c r="BU61" s="285" t="str">
        <f ca="true">+IF(OFFSET('Water Data'!$D$29,0,10*ROW('Water Data'!D55))="","",OFFSET('Water Data'!$D$29,0,10*ROW('Water Data'!D55)))</f>
        <v/>
      </c>
      <c r="BV61" s="285" t="str">
        <f ca="true">+IF(OFFSET('Water Data'!$E$27,0,10*ROW('Water Data'!E55))="","",OFFSET('Water Data'!$E$27,0,10*ROW('Water Data'!E55)))</f>
        <v/>
      </c>
      <c r="BW61" s="285" t="str">
        <f ca="true">+IF(OFFSET('Water Data'!$E$28,0,10*ROW('Water Data'!E55))="","",OFFSET('Water Data'!$E$28,0,10*ROW('Water Data'!E55)))</f>
        <v/>
      </c>
      <c r="BX61" s="285" t="str">
        <f ca="true">+IF(OFFSET('Water Data'!$E$29,0,10*ROW('Water Data'!E55))="","",OFFSET('Water Data'!$E$29,0,10*ROW('Water Data'!E55)))</f>
        <v/>
      </c>
      <c r="BY61" s="285" t="str">
        <f ca="true">+IF(OFFSET('Water Data'!$F$27,0,10*ROW('Water Data'!F55))="","",OFFSET('Water Data'!$F$27,0,10*ROW('Water Data'!F55)))</f>
        <v/>
      </c>
      <c r="BZ61" s="285" t="str">
        <f ca="true">+IF(OFFSET('Water Data'!$F$28,0,10*ROW('Water Data'!F55))="","",OFFSET('Water Data'!$F$28,0,10*ROW('Water Data'!F55)))</f>
        <v/>
      </c>
      <c r="CA61" s="285" t="str">
        <f ca="true">+IF(OFFSET('Water Data'!$F$29,0,10*ROW('Water Data'!F55))="","",OFFSET('Water Data'!$F$29,0,10*ROW('Water Data'!F55)))</f>
        <v/>
      </c>
      <c r="CB61" s="285" t="str">
        <f ca="true">+IF(OFFSET('Water Data'!$G$27,0,10*ROW('Water Data'!G55))="","",OFFSET('Water Data'!$G$27,0,10*ROW('Water Data'!G55)))</f>
        <v/>
      </c>
      <c r="CC61" s="285" t="str">
        <f ca="true">+IF(OFFSET('Water Data'!$G$28,0,10*ROW('Water Data'!G55))="","",OFFSET('Water Data'!$G$28,0,10*ROW('Water Data'!G55)))</f>
        <v/>
      </c>
      <c r="CD61" s="285" t="str">
        <f ca="true">+IF(OFFSET('Water Data'!$G$29,0,10*ROW('Water Data'!G55))="","",OFFSET('Water Data'!$G$29,0,10*ROW('Water Data'!G55)))</f>
        <v/>
      </c>
      <c r="CE61" s="285" t="str">
        <f ca="true">+IF(OFFSET('Water Data'!$H$27,0,10*ROW('Water Data'!H55))="","",OFFSET('Water Data'!$H$27,0,10*ROW('Water Data'!H55)))</f>
        <v/>
      </c>
      <c r="CF61" s="285" t="str">
        <f ca="true">+IF(OFFSET('Water Data'!$H$28,0,10*ROW('Water Data'!H55))="","",OFFSET('Water Data'!$H$28,0,10*ROW('Water Data'!H55)))</f>
        <v/>
      </c>
      <c r="CG61" s="285" t="str">
        <f ca="true">+IF(OFFSET('Water Data'!$H$29,0,10*ROW('Water Data'!H55))="","",OFFSET('Water Data'!$H$29,0,10*ROW('Water Data'!H55)))</f>
        <v/>
      </c>
      <c r="CH61" s="285" t="str">
        <f ca="true">+IF(OFFSET('Water Data'!$I$27,0,10*ROW('Water Data'!I55))="","",OFFSET('Water Data'!$I$27,0,10*ROW('Water Data'!I55)))</f>
        <v/>
      </c>
      <c r="CI61" s="285" t="str">
        <f ca="true">+IF(OFFSET('Water Data'!$I$28,0,10*ROW('Water Data'!I55))="","",OFFSET('Water Data'!$I$28,0,10*ROW('Water Data'!I55)))</f>
        <v/>
      </c>
      <c r="CJ61" s="285" t="str">
        <f ca="true">+IF(OFFSET('Water Data'!$I$29,0,10*ROW('Water Data'!I55))="","",OFFSET('Water Data'!$I$29,0,10*ROW('Water Data'!I55)))</f>
        <v/>
      </c>
      <c r="CK61" s="285" t="str">
        <f ca="true">+IF(OFFSET('Sanitation Data'!$D$28,0,10*ROW('Sanitation Data'!D55))="","",OFFSET('Sanitation Data'!$D$28,0,10*ROW('Sanitation Data'!D55)))</f>
        <v/>
      </c>
      <c r="CL61" s="285" t="str">
        <f ca="true">+IF(OFFSET('Sanitation Data'!$D$29,0,10*ROW('Sanitation Data'!D55))="","",OFFSET('Sanitation Data'!$D$29,0,10*ROW('Sanitation Data'!D55)))</f>
        <v/>
      </c>
      <c r="CM61" s="285" t="str">
        <f ca="true">+IF(OFFSET('Sanitation Data'!$D$30,0,10*ROW('Sanitation Data'!D55))="","",OFFSET('Sanitation Data'!$D$30,0,10*ROW('Sanitation Data'!D55)))</f>
        <v/>
      </c>
      <c r="CN61" s="285" t="str">
        <f ca="true">+IF(OFFSET('Sanitation Data'!$D$31,0,10*ROW('Sanitation Data'!D55))="","",OFFSET('Sanitation Data'!$D$31,0,10*ROW('Sanitation Data'!D55)))</f>
        <v/>
      </c>
      <c r="CO61" s="285" t="str">
        <f ca="true">+IF(OFFSET('Sanitation Data'!$D$32,0,10*ROW('Sanitation Data'!D55))="","",OFFSET('Sanitation Data'!$D$32,0,10*ROW('Sanitation Data'!D55)))</f>
        <v/>
      </c>
      <c r="CP61" s="285" t="str">
        <f ca="true">+IF(OFFSET('Sanitation Data'!$E$28,0,10*ROW('Sanitation Data'!E55))="","",OFFSET('Sanitation Data'!$E$28,0,10*ROW('Sanitation Data'!E55)))</f>
        <v/>
      </c>
      <c r="CQ61" s="285" t="str">
        <f ca="true">+IF(OFFSET('Sanitation Data'!$E$29,0,10*ROW('Sanitation Data'!E55))="","",OFFSET('Sanitation Data'!$E$29,0,10*ROW('Sanitation Data'!E55)))</f>
        <v/>
      </c>
      <c r="CR61" s="285" t="str">
        <f ca="true">+IF(OFFSET('Sanitation Data'!$E$30,0,10*ROW('Sanitation Data'!E55))="","",OFFSET('Sanitation Data'!$E$30,0,10*ROW('Sanitation Data'!E55)))</f>
        <v/>
      </c>
      <c r="CS61" s="285" t="str">
        <f ca="true">+IF(OFFSET('Sanitation Data'!$E$31,0,10*ROW('Sanitation Data'!E55))="","",OFFSET('Sanitation Data'!$E$31,0,10*ROW('Sanitation Data'!E55)))</f>
        <v/>
      </c>
      <c r="CT61" s="285" t="str">
        <f ca="true">+IF(OFFSET('Sanitation Data'!$E$32,0,10*ROW('Sanitation Data'!E55))="","",OFFSET('Sanitation Data'!$E$32,0,10*ROW('Sanitation Data'!E55)))</f>
        <v/>
      </c>
      <c r="CU61" s="285" t="str">
        <f ca="true">+IF(OFFSET('Sanitation Data'!$F$28,0,10*ROW('Sanitation Data'!F55))="","",OFFSET('Sanitation Data'!$F$28,0,10*ROW('Sanitation Data'!F55)))</f>
        <v/>
      </c>
      <c r="CV61" s="285" t="str">
        <f ca="true">+IF(OFFSET('Sanitation Data'!$F$29,0,10*ROW('Sanitation Data'!F55))="","",OFFSET('Sanitation Data'!$F$29,0,10*ROW('Sanitation Data'!F55)))</f>
        <v/>
      </c>
      <c r="CW61" s="285" t="str">
        <f ca="true">+IF(OFFSET('Sanitation Data'!$F$30,0,10*ROW('Sanitation Data'!F55))="","",OFFSET('Sanitation Data'!$F$30,0,10*ROW('Sanitation Data'!F55)))</f>
        <v/>
      </c>
      <c r="CX61" s="285" t="str">
        <f ca="true">+IF(OFFSET('Sanitation Data'!$F$31,0,10*ROW('Sanitation Data'!F55))="","",OFFSET('Sanitation Data'!$F$31,0,10*ROW('Sanitation Data'!F55)))</f>
        <v/>
      </c>
      <c r="CY61" s="285" t="str">
        <f ca="true">+IF(OFFSET('Sanitation Data'!$F$32,0,10*ROW('Sanitation Data'!F55))="","",OFFSET('Sanitation Data'!$F$32,0,10*ROW('Sanitation Data'!F55)))</f>
        <v/>
      </c>
      <c r="CZ61" s="285" t="str">
        <f ca="true">+IF(OFFSET('Sanitation Data'!$G$28,0,10*ROW('Sanitation Data'!G55))="","",OFFSET('Sanitation Data'!$G$28,0,10*ROW('Sanitation Data'!G55)))</f>
        <v/>
      </c>
      <c r="DA61" s="285" t="str">
        <f ca="true">+IF(OFFSET('Sanitation Data'!$G$29,0,10*ROW('Sanitation Data'!G55))="","",OFFSET('Sanitation Data'!$G$29,0,10*ROW('Sanitation Data'!G55)))</f>
        <v/>
      </c>
      <c r="DB61" s="285" t="str">
        <f ca="true">+IF(OFFSET('Sanitation Data'!$G$30,0,10*ROW('Sanitation Data'!G55))="","",OFFSET('Sanitation Data'!$G$30,0,10*ROW('Sanitation Data'!G55)))</f>
        <v/>
      </c>
      <c r="DC61" s="285" t="str">
        <f ca="true">+IF(OFFSET('Sanitation Data'!$G$31,0,10*ROW('Sanitation Data'!G55))="","",OFFSET('Sanitation Data'!$G$31,0,10*ROW('Sanitation Data'!G55)))</f>
        <v/>
      </c>
      <c r="DD61" s="285" t="str">
        <f ca="true">+IF(OFFSET('Sanitation Data'!$G$32,0,10*ROW('Sanitation Data'!G55))="","",OFFSET('Sanitation Data'!$G$32,0,10*ROW('Sanitation Data'!G55)))</f>
        <v/>
      </c>
      <c r="DE61" s="285" t="str">
        <f ca="true">+IF(OFFSET('Sanitation Data'!$H$28,0,10*ROW('Sanitation Data'!H55))="","",OFFSET('Sanitation Data'!$H$28,0,10*ROW('Sanitation Data'!H55)))</f>
        <v/>
      </c>
      <c r="DF61" s="285" t="str">
        <f ca="true">+IF(OFFSET('Sanitation Data'!$H$29,0,10*ROW('Sanitation Data'!H55))="","",OFFSET('Sanitation Data'!$H$29,0,10*ROW('Sanitation Data'!H55)))</f>
        <v/>
      </c>
      <c r="DG61" s="285" t="str">
        <f ca="true">+IF(OFFSET('Sanitation Data'!$H$30,0,10*ROW('Sanitation Data'!H55))="","",OFFSET('Sanitation Data'!$H$30,0,10*ROW('Sanitation Data'!H55)))</f>
        <v/>
      </c>
      <c r="DH61" s="285" t="str">
        <f ca="true">+IF(OFFSET('Sanitation Data'!$H$31,0,10*ROW('Sanitation Data'!H55))="","",OFFSET('Sanitation Data'!$H$31,0,10*ROW('Sanitation Data'!H55)))</f>
        <v/>
      </c>
      <c r="DI61" s="285" t="str">
        <f ca="true">+IF(OFFSET('Sanitation Data'!$H$32,0,10*ROW('Sanitation Data'!H55))="","",OFFSET('Sanitation Data'!$H$32,0,10*ROW('Sanitation Data'!H55)))</f>
        <v/>
      </c>
      <c r="DJ61" s="285" t="str">
        <f ca="true">+IF(OFFSET('Sanitation Data'!$I$28,0,10*ROW('Sanitation Data'!I55))="","",OFFSET('Sanitation Data'!$I$28,0,10*ROW('Sanitation Data'!I55)))</f>
        <v/>
      </c>
      <c r="DK61" s="285" t="str">
        <f ca="true">+IF(OFFSET('Sanitation Data'!$I$29,0,10*ROW('Sanitation Data'!I55))="","",OFFSET('Sanitation Data'!$I$29,0,10*ROW('Sanitation Data'!I55)))</f>
        <v/>
      </c>
      <c r="DL61" s="285" t="str">
        <f ca="true">+IF(OFFSET('Sanitation Data'!$I$30,0,10*ROW('Sanitation Data'!I55))="","",OFFSET('Sanitation Data'!$I$30,0,10*ROW('Sanitation Data'!I55)))</f>
        <v/>
      </c>
      <c r="DM61" s="285" t="str">
        <f ca="true">+IF(OFFSET('Sanitation Data'!$I$31,0,10*ROW('Sanitation Data'!I55))="","",OFFSET('Sanitation Data'!$I$31,0,10*ROW('Sanitation Data'!I55)))</f>
        <v/>
      </c>
      <c r="DN61" s="285" t="str">
        <f ca="true">+IF(OFFSET('Sanitation Data'!$I$32,0,10*ROW('Sanitation Data'!I55))="","",OFFSET('Sanitation Data'!$I$32,0,10*ROW('Sanitation Data'!I55)))</f>
        <v/>
      </c>
      <c r="DO61" s="285" t="str">
        <f ca="true">+IF(OFFSET('Hygiene Data'!$D$11,0,10*ROW('Hygiene Data'!D55))="","",OFFSET('Hygiene Data'!$D$11,0,10*ROW('Hygiene Data'!D55)))</f>
        <v/>
      </c>
      <c r="DP61" s="285" t="str">
        <f ca="true">+IF(OFFSET('Hygiene Data'!$D$12,0,10*ROW('Hygiene Data'!D55))="","",OFFSET('Hygiene Data'!$D$12,0,10*ROW('Hygiene Data'!D55)))</f>
        <v/>
      </c>
      <c r="DQ61" s="285" t="str">
        <f ca="true">+IF(OFFSET('Hygiene Data'!$D$13,0,10*ROW('Hygiene Data'!D55))="","",OFFSET('Hygiene Data'!$D$13,0,10*ROW('Hygiene Data'!D55)))</f>
        <v/>
      </c>
      <c r="DR61" s="285" t="str">
        <f ca="true">+IF(OFFSET('Hygiene Data'!$E$11,0,10*ROW('Hygiene Data'!E55))="","",OFFSET('Hygiene Data'!$E$11,0,10*ROW('Hygiene Data'!E55)))</f>
        <v/>
      </c>
      <c r="DS61" s="285" t="str">
        <f ca="true">+IF(OFFSET('Hygiene Data'!$E$12,0,10*ROW('Hygiene Data'!E55))="","",OFFSET('Hygiene Data'!$E$12,0,10*ROW('Hygiene Data'!E55)))</f>
        <v/>
      </c>
      <c r="DT61" s="285" t="str">
        <f ca="true">+IF(OFFSET('Hygiene Data'!$E$13,0,10*ROW('Hygiene Data'!E55))="","",OFFSET('Hygiene Data'!$E$13,0,10*ROW('Hygiene Data'!E55)))</f>
        <v/>
      </c>
      <c r="DU61" s="285" t="str">
        <f ca="true">+IF(OFFSET('Hygiene Data'!$F$11,0,10*ROW('Hygiene Data'!F55))="","",OFFSET('Hygiene Data'!$F$11,0,10*ROW('Hygiene Data'!F55)))</f>
        <v/>
      </c>
      <c r="DV61" s="285" t="str">
        <f ca="true">+IF(OFFSET('Hygiene Data'!$F$12,0,10*ROW('Hygiene Data'!F55))="","",OFFSET('Hygiene Data'!$F$12,0,10*ROW('Hygiene Data'!F55)))</f>
        <v/>
      </c>
      <c r="DW61" s="285" t="str">
        <f ca="true">+IF(OFFSET('Hygiene Data'!$F$13,0,10*ROW('Hygiene Data'!F55))="","",OFFSET('Hygiene Data'!$F$13,0,10*ROW('Hygiene Data'!F55)))</f>
        <v/>
      </c>
      <c r="DX61" s="285" t="str">
        <f ca="true">+IF(OFFSET('Hygiene Data'!$G$11,0,10*ROW('Hygiene Data'!G55))="","",OFFSET('Hygiene Data'!$G$11,0,10*ROW('Hygiene Data'!G55)))</f>
        <v/>
      </c>
      <c r="DY61" s="285" t="str">
        <f ca="true">+IF(OFFSET('Hygiene Data'!$G$12,0,10*ROW('Hygiene Data'!G55))="","",OFFSET('Hygiene Data'!$G$12,0,10*ROW('Hygiene Data'!G55)))</f>
        <v/>
      </c>
      <c r="DZ61" s="285" t="str">
        <f ca="true">+IF(OFFSET('Hygiene Data'!$G$13,0,10*ROW('Hygiene Data'!G55))="","",OFFSET('Hygiene Data'!$G$13,0,10*ROW('Hygiene Data'!G55)))</f>
        <v/>
      </c>
      <c r="EA61" s="285" t="str">
        <f ca="true">+IF(OFFSET('Hygiene Data'!$H$11,0,10*ROW('Hygiene Data'!H55))="","",OFFSET('Hygiene Data'!$H$11,0,10*ROW('Hygiene Data'!H55)))</f>
        <v/>
      </c>
      <c r="EB61" s="285" t="str">
        <f ca="true">+IF(OFFSET('Hygiene Data'!$H$12,0,10*ROW('Hygiene Data'!H55))="","",OFFSET('Hygiene Data'!$H$12,0,10*ROW('Hygiene Data'!H55)))</f>
        <v/>
      </c>
      <c r="EC61" s="285" t="str">
        <f ca="true">+IF(OFFSET('Hygiene Data'!$H$13,0,10*ROW('Hygiene Data'!H55))="","",OFFSET('Hygiene Data'!$H$13,0,10*ROW('Hygiene Data'!H55)))</f>
        <v/>
      </c>
      <c r="ED61" s="285" t="str">
        <f ca="true">+IF(OFFSET('Hygiene Data'!$I$11,0,10*ROW('Hygiene Data'!I55))="","",OFFSET('Hygiene Data'!$I$11,0,10*ROW('Hygiene Data'!I55)))</f>
        <v/>
      </c>
      <c r="EE61" s="285" t="str">
        <f ca="true">+IF(OFFSET('Hygiene Data'!$I$12,0,10*ROW('Hygiene Data'!I55))="","",OFFSET('Hygiene Data'!$I$12,0,10*ROW('Hygiene Data'!I55)))</f>
        <v/>
      </c>
      <c r="EF61" s="285"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1"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5"/>
      <c r="BS62" s="285" t="str">
        <f ca="true">+IF(OFFSET('Water Data'!$D$27,0,10*ROW('Water Data'!D56))="","",OFFSET('Water Data'!$D$27,0,10*ROW('Water Data'!D56)))</f>
        <v/>
      </c>
      <c r="BT62" s="285" t="str">
        <f ca="true">+IF(OFFSET('Water Data'!$D$28,0,10*ROW('Water Data'!D56))="","",OFFSET('Water Data'!$D$28,0,10*ROW('Water Data'!D56)))</f>
        <v/>
      </c>
      <c r="BU62" s="285" t="str">
        <f ca="true">+IF(OFFSET('Water Data'!$D$29,0,10*ROW('Water Data'!D56))="","",OFFSET('Water Data'!$D$29,0,10*ROW('Water Data'!D56)))</f>
        <v/>
      </c>
      <c r="BV62" s="285" t="str">
        <f ca="true">+IF(OFFSET('Water Data'!$E$27,0,10*ROW('Water Data'!E56))="","",OFFSET('Water Data'!$E$27,0,10*ROW('Water Data'!E56)))</f>
        <v/>
      </c>
      <c r="BW62" s="285" t="str">
        <f ca="true">+IF(OFFSET('Water Data'!$E$28,0,10*ROW('Water Data'!E56))="","",OFFSET('Water Data'!$E$28,0,10*ROW('Water Data'!E56)))</f>
        <v/>
      </c>
      <c r="BX62" s="285" t="str">
        <f ca="true">+IF(OFFSET('Water Data'!$E$29,0,10*ROW('Water Data'!E56))="","",OFFSET('Water Data'!$E$29,0,10*ROW('Water Data'!E56)))</f>
        <v/>
      </c>
      <c r="BY62" s="285" t="str">
        <f ca="true">+IF(OFFSET('Water Data'!$F$27,0,10*ROW('Water Data'!F56))="","",OFFSET('Water Data'!$F$27,0,10*ROW('Water Data'!F56)))</f>
        <v/>
      </c>
      <c r="BZ62" s="285" t="str">
        <f ca="true">+IF(OFFSET('Water Data'!$F$28,0,10*ROW('Water Data'!F56))="","",OFFSET('Water Data'!$F$28,0,10*ROW('Water Data'!F56)))</f>
        <v/>
      </c>
      <c r="CA62" s="285" t="str">
        <f ca="true">+IF(OFFSET('Water Data'!$F$29,0,10*ROW('Water Data'!F56))="","",OFFSET('Water Data'!$F$29,0,10*ROW('Water Data'!F56)))</f>
        <v/>
      </c>
      <c r="CB62" s="285" t="str">
        <f ca="true">+IF(OFFSET('Water Data'!$G$27,0,10*ROW('Water Data'!G56))="","",OFFSET('Water Data'!$G$27,0,10*ROW('Water Data'!G56)))</f>
        <v/>
      </c>
      <c r="CC62" s="285" t="str">
        <f ca="true">+IF(OFFSET('Water Data'!$G$28,0,10*ROW('Water Data'!G56))="","",OFFSET('Water Data'!$G$28,0,10*ROW('Water Data'!G56)))</f>
        <v/>
      </c>
      <c r="CD62" s="285" t="str">
        <f ca="true">+IF(OFFSET('Water Data'!$G$29,0,10*ROW('Water Data'!G56))="","",OFFSET('Water Data'!$G$29,0,10*ROW('Water Data'!G56)))</f>
        <v/>
      </c>
      <c r="CE62" s="285" t="str">
        <f ca="true">+IF(OFFSET('Water Data'!$H$27,0,10*ROW('Water Data'!H56))="","",OFFSET('Water Data'!$H$27,0,10*ROW('Water Data'!H56)))</f>
        <v/>
      </c>
      <c r="CF62" s="285" t="str">
        <f ca="true">+IF(OFFSET('Water Data'!$H$28,0,10*ROW('Water Data'!H56))="","",OFFSET('Water Data'!$H$28,0,10*ROW('Water Data'!H56)))</f>
        <v/>
      </c>
      <c r="CG62" s="285" t="str">
        <f ca="true">+IF(OFFSET('Water Data'!$H$29,0,10*ROW('Water Data'!H56))="","",OFFSET('Water Data'!$H$29,0,10*ROW('Water Data'!H56)))</f>
        <v/>
      </c>
      <c r="CH62" s="285" t="str">
        <f ca="true">+IF(OFFSET('Water Data'!$I$27,0,10*ROW('Water Data'!I56))="","",OFFSET('Water Data'!$I$27,0,10*ROW('Water Data'!I56)))</f>
        <v/>
      </c>
      <c r="CI62" s="285" t="str">
        <f ca="true">+IF(OFFSET('Water Data'!$I$28,0,10*ROW('Water Data'!I56))="","",OFFSET('Water Data'!$I$28,0,10*ROW('Water Data'!I56)))</f>
        <v/>
      </c>
      <c r="CJ62" s="285" t="str">
        <f ca="true">+IF(OFFSET('Water Data'!$I$29,0,10*ROW('Water Data'!I56))="","",OFFSET('Water Data'!$I$29,0,10*ROW('Water Data'!I56)))</f>
        <v/>
      </c>
      <c r="CK62" s="285" t="str">
        <f ca="true">+IF(OFFSET('Sanitation Data'!$D$28,0,10*ROW('Sanitation Data'!D56))="","",OFFSET('Sanitation Data'!$D$28,0,10*ROW('Sanitation Data'!D56)))</f>
        <v/>
      </c>
      <c r="CL62" s="285" t="str">
        <f ca="true">+IF(OFFSET('Sanitation Data'!$D$29,0,10*ROW('Sanitation Data'!D56))="","",OFFSET('Sanitation Data'!$D$29,0,10*ROW('Sanitation Data'!D56)))</f>
        <v/>
      </c>
      <c r="CM62" s="285" t="str">
        <f ca="true">+IF(OFFSET('Sanitation Data'!$D$30,0,10*ROW('Sanitation Data'!D56))="","",OFFSET('Sanitation Data'!$D$30,0,10*ROW('Sanitation Data'!D56)))</f>
        <v/>
      </c>
      <c r="CN62" s="285" t="str">
        <f ca="true">+IF(OFFSET('Sanitation Data'!$D$31,0,10*ROW('Sanitation Data'!D56))="","",OFFSET('Sanitation Data'!$D$31,0,10*ROW('Sanitation Data'!D56)))</f>
        <v/>
      </c>
      <c r="CO62" s="285" t="str">
        <f ca="true">+IF(OFFSET('Sanitation Data'!$D$32,0,10*ROW('Sanitation Data'!D56))="","",OFFSET('Sanitation Data'!$D$32,0,10*ROW('Sanitation Data'!D56)))</f>
        <v/>
      </c>
      <c r="CP62" s="285" t="str">
        <f ca="true">+IF(OFFSET('Sanitation Data'!$E$28,0,10*ROW('Sanitation Data'!E56))="","",OFFSET('Sanitation Data'!$E$28,0,10*ROW('Sanitation Data'!E56)))</f>
        <v/>
      </c>
      <c r="CQ62" s="285" t="str">
        <f ca="true">+IF(OFFSET('Sanitation Data'!$E$29,0,10*ROW('Sanitation Data'!E56))="","",OFFSET('Sanitation Data'!$E$29,0,10*ROW('Sanitation Data'!E56)))</f>
        <v/>
      </c>
      <c r="CR62" s="285" t="str">
        <f ca="true">+IF(OFFSET('Sanitation Data'!$E$30,0,10*ROW('Sanitation Data'!E56))="","",OFFSET('Sanitation Data'!$E$30,0,10*ROW('Sanitation Data'!E56)))</f>
        <v/>
      </c>
      <c r="CS62" s="285" t="str">
        <f ca="true">+IF(OFFSET('Sanitation Data'!$E$31,0,10*ROW('Sanitation Data'!E56))="","",OFFSET('Sanitation Data'!$E$31,0,10*ROW('Sanitation Data'!E56)))</f>
        <v/>
      </c>
      <c r="CT62" s="285" t="str">
        <f ca="true">+IF(OFFSET('Sanitation Data'!$E$32,0,10*ROW('Sanitation Data'!E56))="","",OFFSET('Sanitation Data'!$E$32,0,10*ROW('Sanitation Data'!E56)))</f>
        <v/>
      </c>
      <c r="CU62" s="285" t="str">
        <f ca="true">+IF(OFFSET('Sanitation Data'!$F$28,0,10*ROW('Sanitation Data'!F56))="","",OFFSET('Sanitation Data'!$F$28,0,10*ROW('Sanitation Data'!F56)))</f>
        <v/>
      </c>
      <c r="CV62" s="285" t="str">
        <f ca="true">+IF(OFFSET('Sanitation Data'!$F$29,0,10*ROW('Sanitation Data'!F56))="","",OFFSET('Sanitation Data'!$F$29,0,10*ROW('Sanitation Data'!F56)))</f>
        <v/>
      </c>
      <c r="CW62" s="285" t="str">
        <f ca="true">+IF(OFFSET('Sanitation Data'!$F$30,0,10*ROW('Sanitation Data'!F56))="","",OFFSET('Sanitation Data'!$F$30,0,10*ROW('Sanitation Data'!F56)))</f>
        <v/>
      </c>
      <c r="CX62" s="285" t="str">
        <f ca="true">+IF(OFFSET('Sanitation Data'!$F$31,0,10*ROW('Sanitation Data'!F56))="","",OFFSET('Sanitation Data'!$F$31,0,10*ROW('Sanitation Data'!F56)))</f>
        <v/>
      </c>
      <c r="CY62" s="285" t="str">
        <f ca="true">+IF(OFFSET('Sanitation Data'!$F$32,0,10*ROW('Sanitation Data'!F56))="","",OFFSET('Sanitation Data'!$F$32,0,10*ROW('Sanitation Data'!F56)))</f>
        <v/>
      </c>
      <c r="CZ62" s="285" t="str">
        <f ca="true">+IF(OFFSET('Sanitation Data'!$G$28,0,10*ROW('Sanitation Data'!G56))="","",OFFSET('Sanitation Data'!$G$28,0,10*ROW('Sanitation Data'!G56)))</f>
        <v/>
      </c>
      <c r="DA62" s="285" t="str">
        <f ca="true">+IF(OFFSET('Sanitation Data'!$G$29,0,10*ROW('Sanitation Data'!G56))="","",OFFSET('Sanitation Data'!$G$29,0,10*ROW('Sanitation Data'!G56)))</f>
        <v/>
      </c>
      <c r="DB62" s="285" t="str">
        <f ca="true">+IF(OFFSET('Sanitation Data'!$G$30,0,10*ROW('Sanitation Data'!G56))="","",OFFSET('Sanitation Data'!$G$30,0,10*ROW('Sanitation Data'!G56)))</f>
        <v/>
      </c>
      <c r="DC62" s="285" t="str">
        <f ca="true">+IF(OFFSET('Sanitation Data'!$G$31,0,10*ROW('Sanitation Data'!G56))="","",OFFSET('Sanitation Data'!$G$31,0,10*ROW('Sanitation Data'!G56)))</f>
        <v/>
      </c>
      <c r="DD62" s="285" t="str">
        <f ca="true">+IF(OFFSET('Sanitation Data'!$G$32,0,10*ROW('Sanitation Data'!G56))="","",OFFSET('Sanitation Data'!$G$32,0,10*ROW('Sanitation Data'!G56)))</f>
        <v/>
      </c>
      <c r="DE62" s="285" t="str">
        <f ca="true">+IF(OFFSET('Sanitation Data'!$H$28,0,10*ROW('Sanitation Data'!H56))="","",OFFSET('Sanitation Data'!$H$28,0,10*ROW('Sanitation Data'!H56)))</f>
        <v/>
      </c>
      <c r="DF62" s="285" t="str">
        <f ca="true">+IF(OFFSET('Sanitation Data'!$H$29,0,10*ROW('Sanitation Data'!H56))="","",OFFSET('Sanitation Data'!$H$29,0,10*ROW('Sanitation Data'!H56)))</f>
        <v/>
      </c>
      <c r="DG62" s="285" t="str">
        <f ca="true">+IF(OFFSET('Sanitation Data'!$H$30,0,10*ROW('Sanitation Data'!H56))="","",OFFSET('Sanitation Data'!$H$30,0,10*ROW('Sanitation Data'!H56)))</f>
        <v/>
      </c>
      <c r="DH62" s="285" t="str">
        <f ca="true">+IF(OFFSET('Sanitation Data'!$H$31,0,10*ROW('Sanitation Data'!H56))="","",OFFSET('Sanitation Data'!$H$31,0,10*ROW('Sanitation Data'!H56)))</f>
        <v/>
      </c>
      <c r="DI62" s="285" t="str">
        <f ca="true">+IF(OFFSET('Sanitation Data'!$H$32,0,10*ROW('Sanitation Data'!H56))="","",OFFSET('Sanitation Data'!$H$32,0,10*ROW('Sanitation Data'!H56)))</f>
        <v/>
      </c>
      <c r="DJ62" s="285" t="str">
        <f ca="true">+IF(OFFSET('Sanitation Data'!$I$28,0,10*ROW('Sanitation Data'!I56))="","",OFFSET('Sanitation Data'!$I$28,0,10*ROW('Sanitation Data'!I56)))</f>
        <v/>
      </c>
      <c r="DK62" s="285" t="str">
        <f ca="true">+IF(OFFSET('Sanitation Data'!$I$29,0,10*ROW('Sanitation Data'!I56))="","",OFFSET('Sanitation Data'!$I$29,0,10*ROW('Sanitation Data'!I56)))</f>
        <v/>
      </c>
      <c r="DL62" s="285" t="str">
        <f ca="true">+IF(OFFSET('Sanitation Data'!$I$30,0,10*ROW('Sanitation Data'!I56))="","",OFFSET('Sanitation Data'!$I$30,0,10*ROW('Sanitation Data'!I56)))</f>
        <v/>
      </c>
      <c r="DM62" s="285" t="str">
        <f ca="true">+IF(OFFSET('Sanitation Data'!$I$31,0,10*ROW('Sanitation Data'!I56))="","",OFFSET('Sanitation Data'!$I$31,0,10*ROW('Sanitation Data'!I56)))</f>
        <v/>
      </c>
      <c r="DN62" s="285" t="str">
        <f ca="true">+IF(OFFSET('Sanitation Data'!$I$32,0,10*ROW('Sanitation Data'!I56))="","",OFFSET('Sanitation Data'!$I$32,0,10*ROW('Sanitation Data'!I56)))</f>
        <v/>
      </c>
      <c r="DO62" s="285" t="str">
        <f ca="true">+IF(OFFSET('Hygiene Data'!$D$11,0,10*ROW('Hygiene Data'!D56))="","",OFFSET('Hygiene Data'!$D$11,0,10*ROW('Hygiene Data'!D56)))</f>
        <v/>
      </c>
      <c r="DP62" s="285" t="str">
        <f ca="true">+IF(OFFSET('Hygiene Data'!$D$12,0,10*ROW('Hygiene Data'!D56))="","",OFFSET('Hygiene Data'!$D$12,0,10*ROW('Hygiene Data'!D56)))</f>
        <v/>
      </c>
      <c r="DQ62" s="285" t="str">
        <f ca="true">+IF(OFFSET('Hygiene Data'!$D$13,0,10*ROW('Hygiene Data'!D56))="","",OFFSET('Hygiene Data'!$D$13,0,10*ROW('Hygiene Data'!D56)))</f>
        <v/>
      </c>
      <c r="DR62" s="285" t="str">
        <f ca="true">+IF(OFFSET('Hygiene Data'!$E$11,0,10*ROW('Hygiene Data'!E56))="","",OFFSET('Hygiene Data'!$E$11,0,10*ROW('Hygiene Data'!E56)))</f>
        <v/>
      </c>
      <c r="DS62" s="285" t="str">
        <f ca="true">+IF(OFFSET('Hygiene Data'!$E$12,0,10*ROW('Hygiene Data'!E56))="","",OFFSET('Hygiene Data'!$E$12,0,10*ROW('Hygiene Data'!E56)))</f>
        <v/>
      </c>
      <c r="DT62" s="285" t="str">
        <f ca="true">+IF(OFFSET('Hygiene Data'!$E$13,0,10*ROW('Hygiene Data'!E56))="","",OFFSET('Hygiene Data'!$E$13,0,10*ROW('Hygiene Data'!E56)))</f>
        <v/>
      </c>
      <c r="DU62" s="285" t="str">
        <f ca="true">+IF(OFFSET('Hygiene Data'!$F$11,0,10*ROW('Hygiene Data'!F56))="","",OFFSET('Hygiene Data'!$F$11,0,10*ROW('Hygiene Data'!F56)))</f>
        <v/>
      </c>
      <c r="DV62" s="285" t="str">
        <f ca="true">+IF(OFFSET('Hygiene Data'!$F$12,0,10*ROW('Hygiene Data'!F56))="","",OFFSET('Hygiene Data'!$F$12,0,10*ROW('Hygiene Data'!F56)))</f>
        <v/>
      </c>
      <c r="DW62" s="285" t="str">
        <f ca="true">+IF(OFFSET('Hygiene Data'!$F$13,0,10*ROW('Hygiene Data'!F56))="","",OFFSET('Hygiene Data'!$F$13,0,10*ROW('Hygiene Data'!F56)))</f>
        <v/>
      </c>
      <c r="DX62" s="285" t="str">
        <f ca="true">+IF(OFFSET('Hygiene Data'!$G$11,0,10*ROW('Hygiene Data'!G56))="","",OFFSET('Hygiene Data'!$G$11,0,10*ROW('Hygiene Data'!G56)))</f>
        <v/>
      </c>
      <c r="DY62" s="285" t="str">
        <f ca="true">+IF(OFFSET('Hygiene Data'!$G$12,0,10*ROW('Hygiene Data'!G56))="","",OFFSET('Hygiene Data'!$G$12,0,10*ROW('Hygiene Data'!G56)))</f>
        <v/>
      </c>
      <c r="DZ62" s="285" t="str">
        <f ca="true">+IF(OFFSET('Hygiene Data'!$G$13,0,10*ROW('Hygiene Data'!G56))="","",OFFSET('Hygiene Data'!$G$13,0,10*ROW('Hygiene Data'!G56)))</f>
        <v/>
      </c>
      <c r="EA62" s="285" t="str">
        <f ca="true">+IF(OFFSET('Hygiene Data'!$H$11,0,10*ROW('Hygiene Data'!H56))="","",OFFSET('Hygiene Data'!$H$11,0,10*ROW('Hygiene Data'!H56)))</f>
        <v/>
      </c>
      <c r="EB62" s="285" t="str">
        <f ca="true">+IF(OFFSET('Hygiene Data'!$H$12,0,10*ROW('Hygiene Data'!H56))="","",OFFSET('Hygiene Data'!$H$12,0,10*ROW('Hygiene Data'!H56)))</f>
        <v/>
      </c>
      <c r="EC62" s="285" t="str">
        <f ca="true">+IF(OFFSET('Hygiene Data'!$H$13,0,10*ROW('Hygiene Data'!H56))="","",OFFSET('Hygiene Data'!$H$13,0,10*ROW('Hygiene Data'!H56)))</f>
        <v/>
      </c>
      <c r="ED62" s="285" t="str">
        <f ca="true">+IF(OFFSET('Hygiene Data'!$I$11,0,10*ROW('Hygiene Data'!I56))="","",OFFSET('Hygiene Data'!$I$11,0,10*ROW('Hygiene Data'!I56)))</f>
        <v/>
      </c>
      <c r="EE62" s="285" t="str">
        <f ca="true">+IF(OFFSET('Hygiene Data'!$I$12,0,10*ROW('Hygiene Data'!I56))="","",OFFSET('Hygiene Data'!$I$12,0,10*ROW('Hygiene Data'!I56)))</f>
        <v/>
      </c>
      <c r="EF62" s="285"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1"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5"/>
      <c r="BS63" s="285" t="str">
        <f ca="true">+IF(OFFSET('Water Data'!$D$27,0,10*ROW('Water Data'!D57))="","",OFFSET('Water Data'!$D$27,0,10*ROW('Water Data'!D57)))</f>
        <v/>
      </c>
      <c r="BT63" s="285" t="str">
        <f ca="true">+IF(OFFSET('Water Data'!$D$28,0,10*ROW('Water Data'!D57))="","",OFFSET('Water Data'!$D$28,0,10*ROW('Water Data'!D57)))</f>
        <v/>
      </c>
      <c r="BU63" s="285" t="str">
        <f ca="true">+IF(OFFSET('Water Data'!$D$29,0,10*ROW('Water Data'!D57))="","",OFFSET('Water Data'!$D$29,0,10*ROW('Water Data'!D57)))</f>
        <v/>
      </c>
      <c r="BV63" s="285" t="str">
        <f ca="true">+IF(OFFSET('Water Data'!$E$27,0,10*ROW('Water Data'!E57))="","",OFFSET('Water Data'!$E$27,0,10*ROW('Water Data'!E57)))</f>
        <v/>
      </c>
      <c r="BW63" s="285" t="str">
        <f ca="true">+IF(OFFSET('Water Data'!$E$28,0,10*ROW('Water Data'!E57))="","",OFFSET('Water Data'!$E$28,0,10*ROW('Water Data'!E57)))</f>
        <v/>
      </c>
      <c r="BX63" s="285" t="str">
        <f ca="true">+IF(OFFSET('Water Data'!$E$29,0,10*ROW('Water Data'!E57))="","",OFFSET('Water Data'!$E$29,0,10*ROW('Water Data'!E57)))</f>
        <v/>
      </c>
      <c r="BY63" s="285" t="str">
        <f ca="true">+IF(OFFSET('Water Data'!$F$27,0,10*ROW('Water Data'!F57))="","",OFFSET('Water Data'!$F$27,0,10*ROW('Water Data'!F57)))</f>
        <v/>
      </c>
      <c r="BZ63" s="285" t="str">
        <f ca="true">+IF(OFFSET('Water Data'!$F$28,0,10*ROW('Water Data'!F57))="","",OFFSET('Water Data'!$F$28,0,10*ROW('Water Data'!F57)))</f>
        <v/>
      </c>
      <c r="CA63" s="285" t="str">
        <f ca="true">+IF(OFFSET('Water Data'!$F$29,0,10*ROW('Water Data'!F57))="","",OFFSET('Water Data'!$F$29,0,10*ROW('Water Data'!F57)))</f>
        <v/>
      </c>
      <c r="CB63" s="285" t="str">
        <f ca="true">+IF(OFFSET('Water Data'!$G$27,0,10*ROW('Water Data'!G57))="","",OFFSET('Water Data'!$G$27,0,10*ROW('Water Data'!G57)))</f>
        <v/>
      </c>
      <c r="CC63" s="285" t="str">
        <f ca="true">+IF(OFFSET('Water Data'!$G$28,0,10*ROW('Water Data'!G57))="","",OFFSET('Water Data'!$G$28,0,10*ROW('Water Data'!G57)))</f>
        <v/>
      </c>
      <c r="CD63" s="285" t="str">
        <f ca="true">+IF(OFFSET('Water Data'!$G$29,0,10*ROW('Water Data'!G57))="","",OFFSET('Water Data'!$G$29,0,10*ROW('Water Data'!G57)))</f>
        <v/>
      </c>
      <c r="CE63" s="285" t="str">
        <f ca="true">+IF(OFFSET('Water Data'!$H$27,0,10*ROW('Water Data'!H57))="","",OFFSET('Water Data'!$H$27,0,10*ROW('Water Data'!H57)))</f>
        <v/>
      </c>
      <c r="CF63" s="285" t="str">
        <f ca="true">+IF(OFFSET('Water Data'!$H$28,0,10*ROW('Water Data'!H57))="","",OFFSET('Water Data'!$H$28,0,10*ROW('Water Data'!H57)))</f>
        <v/>
      </c>
      <c r="CG63" s="285" t="str">
        <f ca="true">+IF(OFFSET('Water Data'!$H$29,0,10*ROW('Water Data'!H57))="","",OFFSET('Water Data'!$H$29,0,10*ROW('Water Data'!H57)))</f>
        <v/>
      </c>
      <c r="CH63" s="285" t="str">
        <f ca="true">+IF(OFFSET('Water Data'!$I$27,0,10*ROW('Water Data'!I57))="","",OFFSET('Water Data'!$I$27,0,10*ROW('Water Data'!I57)))</f>
        <v/>
      </c>
      <c r="CI63" s="285" t="str">
        <f ca="true">+IF(OFFSET('Water Data'!$I$28,0,10*ROW('Water Data'!I57))="","",OFFSET('Water Data'!$I$28,0,10*ROW('Water Data'!I57)))</f>
        <v/>
      </c>
      <c r="CJ63" s="285" t="str">
        <f ca="true">+IF(OFFSET('Water Data'!$I$29,0,10*ROW('Water Data'!I57))="","",OFFSET('Water Data'!$I$29,0,10*ROW('Water Data'!I57)))</f>
        <v/>
      </c>
      <c r="CK63" s="285" t="str">
        <f ca="true">+IF(OFFSET('Sanitation Data'!$D$28,0,10*ROW('Sanitation Data'!D57))="","",OFFSET('Sanitation Data'!$D$28,0,10*ROW('Sanitation Data'!D57)))</f>
        <v/>
      </c>
      <c r="CL63" s="285" t="str">
        <f ca="true">+IF(OFFSET('Sanitation Data'!$D$29,0,10*ROW('Sanitation Data'!D57))="","",OFFSET('Sanitation Data'!$D$29,0,10*ROW('Sanitation Data'!D57)))</f>
        <v/>
      </c>
      <c r="CM63" s="285" t="str">
        <f ca="true">+IF(OFFSET('Sanitation Data'!$D$30,0,10*ROW('Sanitation Data'!D57))="","",OFFSET('Sanitation Data'!$D$30,0,10*ROW('Sanitation Data'!D57)))</f>
        <v/>
      </c>
      <c r="CN63" s="285" t="str">
        <f ca="true">+IF(OFFSET('Sanitation Data'!$D$31,0,10*ROW('Sanitation Data'!D57))="","",OFFSET('Sanitation Data'!$D$31,0,10*ROW('Sanitation Data'!D57)))</f>
        <v/>
      </c>
      <c r="CO63" s="285" t="str">
        <f ca="true">+IF(OFFSET('Sanitation Data'!$D$32,0,10*ROW('Sanitation Data'!D57))="","",OFFSET('Sanitation Data'!$D$32,0,10*ROW('Sanitation Data'!D57)))</f>
        <v/>
      </c>
      <c r="CP63" s="285" t="str">
        <f ca="true">+IF(OFFSET('Sanitation Data'!$E$28,0,10*ROW('Sanitation Data'!E57))="","",OFFSET('Sanitation Data'!$E$28,0,10*ROW('Sanitation Data'!E57)))</f>
        <v/>
      </c>
      <c r="CQ63" s="285" t="str">
        <f ca="true">+IF(OFFSET('Sanitation Data'!$E$29,0,10*ROW('Sanitation Data'!E57))="","",OFFSET('Sanitation Data'!$E$29,0,10*ROW('Sanitation Data'!E57)))</f>
        <v/>
      </c>
      <c r="CR63" s="285" t="str">
        <f ca="true">+IF(OFFSET('Sanitation Data'!$E$30,0,10*ROW('Sanitation Data'!E57))="","",OFFSET('Sanitation Data'!$E$30,0,10*ROW('Sanitation Data'!E57)))</f>
        <v/>
      </c>
      <c r="CS63" s="285" t="str">
        <f ca="true">+IF(OFFSET('Sanitation Data'!$E$31,0,10*ROW('Sanitation Data'!E57))="","",OFFSET('Sanitation Data'!$E$31,0,10*ROW('Sanitation Data'!E57)))</f>
        <v/>
      </c>
      <c r="CT63" s="285" t="str">
        <f ca="true">+IF(OFFSET('Sanitation Data'!$E$32,0,10*ROW('Sanitation Data'!E57))="","",OFFSET('Sanitation Data'!$E$32,0,10*ROW('Sanitation Data'!E57)))</f>
        <v/>
      </c>
      <c r="CU63" s="285" t="str">
        <f ca="true">+IF(OFFSET('Sanitation Data'!$F$28,0,10*ROW('Sanitation Data'!F57))="","",OFFSET('Sanitation Data'!$F$28,0,10*ROW('Sanitation Data'!F57)))</f>
        <v/>
      </c>
      <c r="CV63" s="285" t="str">
        <f ca="true">+IF(OFFSET('Sanitation Data'!$F$29,0,10*ROW('Sanitation Data'!F57))="","",OFFSET('Sanitation Data'!$F$29,0,10*ROW('Sanitation Data'!F57)))</f>
        <v/>
      </c>
      <c r="CW63" s="285" t="str">
        <f ca="true">+IF(OFFSET('Sanitation Data'!$F$30,0,10*ROW('Sanitation Data'!F57))="","",OFFSET('Sanitation Data'!$F$30,0,10*ROW('Sanitation Data'!F57)))</f>
        <v/>
      </c>
      <c r="CX63" s="285" t="str">
        <f ca="true">+IF(OFFSET('Sanitation Data'!$F$31,0,10*ROW('Sanitation Data'!F57))="","",OFFSET('Sanitation Data'!$F$31,0,10*ROW('Sanitation Data'!F57)))</f>
        <v/>
      </c>
      <c r="CY63" s="285" t="str">
        <f ca="true">+IF(OFFSET('Sanitation Data'!$F$32,0,10*ROW('Sanitation Data'!F57))="","",OFFSET('Sanitation Data'!$F$32,0,10*ROW('Sanitation Data'!F57)))</f>
        <v/>
      </c>
      <c r="CZ63" s="285" t="str">
        <f ca="true">+IF(OFFSET('Sanitation Data'!$G$28,0,10*ROW('Sanitation Data'!G57))="","",OFFSET('Sanitation Data'!$G$28,0,10*ROW('Sanitation Data'!G57)))</f>
        <v/>
      </c>
      <c r="DA63" s="285" t="str">
        <f ca="true">+IF(OFFSET('Sanitation Data'!$G$29,0,10*ROW('Sanitation Data'!G57))="","",OFFSET('Sanitation Data'!$G$29,0,10*ROW('Sanitation Data'!G57)))</f>
        <v/>
      </c>
      <c r="DB63" s="285" t="str">
        <f ca="true">+IF(OFFSET('Sanitation Data'!$G$30,0,10*ROW('Sanitation Data'!G57))="","",OFFSET('Sanitation Data'!$G$30,0,10*ROW('Sanitation Data'!G57)))</f>
        <v/>
      </c>
      <c r="DC63" s="285" t="str">
        <f ca="true">+IF(OFFSET('Sanitation Data'!$G$31,0,10*ROW('Sanitation Data'!G57))="","",OFFSET('Sanitation Data'!$G$31,0,10*ROW('Sanitation Data'!G57)))</f>
        <v/>
      </c>
      <c r="DD63" s="285" t="str">
        <f ca="true">+IF(OFFSET('Sanitation Data'!$G$32,0,10*ROW('Sanitation Data'!G57))="","",OFFSET('Sanitation Data'!$G$32,0,10*ROW('Sanitation Data'!G57)))</f>
        <v/>
      </c>
      <c r="DE63" s="285" t="str">
        <f ca="true">+IF(OFFSET('Sanitation Data'!$H$28,0,10*ROW('Sanitation Data'!H57))="","",OFFSET('Sanitation Data'!$H$28,0,10*ROW('Sanitation Data'!H57)))</f>
        <v/>
      </c>
      <c r="DF63" s="285" t="str">
        <f ca="true">+IF(OFFSET('Sanitation Data'!$H$29,0,10*ROW('Sanitation Data'!H57))="","",OFFSET('Sanitation Data'!$H$29,0,10*ROW('Sanitation Data'!H57)))</f>
        <v/>
      </c>
      <c r="DG63" s="285" t="str">
        <f ca="true">+IF(OFFSET('Sanitation Data'!$H$30,0,10*ROW('Sanitation Data'!H57))="","",OFFSET('Sanitation Data'!$H$30,0,10*ROW('Sanitation Data'!H57)))</f>
        <v/>
      </c>
      <c r="DH63" s="285" t="str">
        <f ca="true">+IF(OFFSET('Sanitation Data'!$H$31,0,10*ROW('Sanitation Data'!H57))="","",OFFSET('Sanitation Data'!$H$31,0,10*ROW('Sanitation Data'!H57)))</f>
        <v/>
      </c>
      <c r="DI63" s="285" t="str">
        <f ca="true">+IF(OFFSET('Sanitation Data'!$H$32,0,10*ROW('Sanitation Data'!H57))="","",OFFSET('Sanitation Data'!$H$32,0,10*ROW('Sanitation Data'!H57)))</f>
        <v/>
      </c>
      <c r="DJ63" s="285" t="str">
        <f ca="true">+IF(OFFSET('Sanitation Data'!$I$28,0,10*ROW('Sanitation Data'!I57))="","",OFFSET('Sanitation Data'!$I$28,0,10*ROW('Sanitation Data'!I57)))</f>
        <v/>
      </c>
      <c r="DK63" s="285" t="str">
        <f ca="true">+IF(OFFSET('Sanitation Data'!$I$29,0,10*ROW('Sanitation Data'!I57))="","",OFFSET('Sanitation Data'!$I$29,0,10*ROW('Sanitation Data'!I57)))</f>
        <v/>
      </c>
      <c r="DL63" s="285" t="str">
        <f ca="true">+IF(OFFSET('Sanitation Data'!$I$30,0,10*ROW('Sanitation Data'!I57))="","",OFFSET('Sanitation Data'!$I$30,0,10*ROW('Sanitation Data'!I57)))</f>
        <v/>
      </c>
      <c r="DM63" s="285" t="str">
        <f ca="true">+IF(OFFSET('Sanitation Data'!$I$31,0,10*ROW('Sanitation Data'!I57))="","",OFFSET('Sanitation Data'!$I$31,0,10*ROW('Sanitation Data'!I57)))</f>
        <v/>
      </c>
      <c r="DN63" s="285" t="str">
        <f ca="true">+IF(OFFSET('Sanitation Data'!$I$32,0,10*ROW('Sanitation Data'!I57))="","",OFFSET('Sanitation Data'!$I$32,0,10*ROW('Sanitation Data'!I57)))</f>
        <v/>
      </c>
      <c r="DO63" s="285" t="str">
        <f ca="true">+IF(OFFSET('Hygiene Data'!$D$11,0,10*ROW('Hygiene Data'!D57))="","",OFFSET('Hygiene Data'!$D$11,0,10*ROW('Hygiene Data'!D57)))</f>
        <v/>
      </c>
      <c r="DP63" s="285" t="str">
        <f ca="true">+IF(OFFSET('Hygiene Data'!$D$12,0,10*ROW('Hygiene Data'!D57))="","",OFFSET('Hygiene Data'!$D$12,0,10*ROW('Hygiene Data'!D57)))</f>
        <v/>
      </c>
      <c r="DQ63" s="285" t="str">
        <f ca="true">+IF(OFFSET('Hygiene Data'!$D$13,0,10*ROW('Hygiene Data'!D57))="","",OFFSET('Hygiene Data'!$D$13,0,10*ROW('Hygiene Data'!D57)))</f>
        <v/>
      </c>
      <c r="DR63" s="285" t="str">
        <f ca="true">+IF(OFFSET('Hygiene Data'!$E$11,0,10*ROW('Hygiene Data'!E57))="","",OFFSET('Hygiene Data'!$E$11,0,10*ROW('Hygiene Data'!E57)))</f>
        <v/>
      </c>
      <c r="DS63" s="285" t="str">
        <f ca="true">+IF(OFFSET('Hygiene Data'!$E$12,0,10*ROW('Hygiene Data'!E57))="","",OFFSET('Hygiene Data'!$E$12,0,10*ROW('Hygiene Data'!E57)))</f>
        <v/>
      </c>
      <c r="DT63" s="285" t="str">
        <f ca="true">+IF(OFFSET('Hygiene Data'!$E$13,0,10*ROW('Hygiene Data'!E57))="","",OFFSET('Hygiene Data'!$E$13,0,10*ROW('Hygiene Data'!E57)))</f>
        <v/>
      </c>
      <c r="DU63" s="285" t="str">
        <f ca="true">+IF(OFFSET('Hygiene Data'!$F$11,0,10*ROW('Hygiene Data'!F57))="","",OFFSET('Hygiene Data'!$F$11,0,10*ROW('Hygiene Data'!F57)))</f>
        <v/>
      </c>
      <c r="DV63" s="285" t="str">
        <f ca="true">+IF(OFFSET('Hygiene Data'!$F$12,0,10*ROW('Hygiene Data'!F57))="","",OFFSET('Hygiene Data'!$F$12,0,10*ROW('Hygiene Data'!F57)))</f>
        <v/>
      </c>
      <c r="DW63" s="285" t="str">
        <f ca="true">+IF(OFFSET('Hygiene Data'!$F$13,0,10*ROW('Hygiene Data'!F57))="","",OFFSET('Hygiene Data'!$F$13,0,10*ROW('Hygiene Data'!F57)))</f>
        <v/>
      </c>
      <c r="DX63" s="285" t="str">
        <f ca="true">+IF(OFFSET('Hygiene Data'!$G$11,0,10*ROW('Hygiene Data'!G57))="","",OFFSET('Hygiene Data'!$G$11,0,10*ROW('Hygiene Data'!G57)))</f>
        <v/>
      </c>
      <c r="DY63" s="285" t="str">
        <f ca="true">+IF(OFFSET('Hygiene Data'!$G$12,0,10*ROW('Hygiene Data'!G57))="","",OFFSET('Hygiene Data'!$G$12,0,10*ROW('Hygiene Data'!G57)))</f>
        <v/>
      </c>
      <c r="DZ63" s="285" t="str">
        <f ca="true">+IF(OFFSET('Hygiene Data'!$G$13,0,10*ROW('Hygiene Data'!G57))="","",OFFSET('Hygiene Data'!$G$13,0,10*ROW('Hygiene Data'!G57)))</f>
        <v/>
      </c>
      <c r="EA63" s="285" t="str">
        <f ca="true">+IF(OFFSET('Hygiene Data'!$H$11,0,10*ROW('Hygiene Data'!H57))="","",OFFSET('Hygiene Data'!$H$11,0,10*ROW('Hygiene Data'!H57)))</f>
        <v/>
      </c>
      <c r="EB63" s="285" t="str">
        <f ca="true">+IF(OFFSET('Hygiene Data'!$H$12,0,10*ROW('Hygiene Data'!H57))="","",OFFSET('Hygiene Data'!$H$12,0,10*ROW('Hygiene Data'!H57)))</f>
        <v/>
      </c>
      <c r="EC63" s="285" t="str">
        <f ca="true">+IF(OFFSET('Hygiene Data'!$H$13,0,10*ROW('Hygiene Data'!H57))="","",OFFSET('Hygiene Data'!$H$13,0,10*ROW('Hygiene Data'!H57)))</f>
        <v/>
      </c>
      <c r="ED63" s="285" t="str">
        <f ca="true">+IF(OFFSET('Hygiene Data'!$I$11,0,10*ROW('Hygiene Data'!I57))="","",OFFSET('Hygiene Data'!$I$11,0,10*ROW('Hygiene Data'!I57)))</f>
        <v/>
      </c>
      <c r="EE63" s="285" t="str">
        <f ca="true">+IF(OFFSET('Hygiene Data'!$I$12,0,10*ROW('Hygiene Data'!I57))="","",OFFSET('Hygiene Data'!$I$12,0,10*ROW('Hygiene Data'!I57)))</f>
        <v/>
      </c>
      <c r="EF63" s="285"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1"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5"/>
      <c r="BS64" s="285" t="str">
        <f ca="true">+IF(OFFSET('Water Data'!$D$27,0,10*ROW('Water Data'!D58))="","",OFFSET('Water Data'!$D$27,0,10*ROW('Water Data'!D58)))</f>
        <v/>
      </c>
      <c r="BT64" s="285" t="str">
        <f ca="true">+IF(OFFSET('Water Data'!$D$28,0,10*ROW('Water Data'!D58))="","",OFFSET('Water Data'!$D$28,0,10*ROW('Water Data'!D58)))</f>
        <v/>
      </c>
      <c r="BU64" s="285" t="str">
        <f ca="true">+IF(OFFSET('Water Data'!$D$29,0,10*ROW('Water Data'!D58))="","",OFFSET('Water Data'!$D$29,0,10*ROW('Water Data'!D58)))</f>
        <v/>
      </c>
      <c r="BV64" s="285" t="str">
        <f ca="true">+IF(OFFSET('Water Data'!$E$27,0,10*ROW('Water Data'!E58))="","",OFFSET('Water Data'!$E$27,0,10*ROW('Water Data'!E58)))</f>
        <v/>
      </c>
      <c r="BW64" s="285" t="str">
        <f ca="true">+IF(OFFSET('Water Data'!$E$28,0,10*ROW('Water Data'!E58))="","",OFFSET('Water Data'!$E$28,0,10*ROW('Water Data'!E58)))</f>
        <v/>
      </c>
      <c r="BX64" s="285" t="str">
        <f ca="true">+IF(OFFSET('Water Data'!$E$29,0,10*ROW('Water Data'!E58))="","",OFFSET('Water Data'!$E$29,0,10*ROW('Water Data'!E58)))</f>
        <v/>
      </c>
      <c r="BY64" s="285" t="str">
        <f ca="true">+IF(OFFSET('Water Data'!$F$27,0,10*ROW('Water Data'!F58))="","",OFFSET('Water Data'!$F$27,0,10*ROW('Water Data'!F58)))</f>
        <v/>
      </c>
      <c r="BZ64" s="285" t="str">
        <f ca="true">+IF(OFFSET('Water Data'!$F$28,0,10*ROW('Water Data'!F58))="","",OFFSET('Water Data'!$F$28,0,10*ROW('Water Data'!F58)))</f>
        <v/>
      </c>
      <c r="CA64" s="285" t="str">
        <f ca="true">+IF(OFFSET('Water Data'!$F$29,0,10*ROW('Water Data'!F58))="","",OFFSET('Water Data'!$F$29,0,10*ROW('Water Data'!F58)))</f>
        <v/>
      </c>
      <c r="CB64" s="285" t="str">
        <f ca="true">+IF(OFFSET('Water Data'!$G$27,0,10*ROW('Water Data'!G58))="","",OFFSET('Water Data'!$G$27,0,10*ROW('Water Data'!G58)))</f>
        <v/>
      </c>
      <c r="CC64" s="285" t="str">
        <f ca="true">+IF(OFFSET('Water Data'!$G$28,0,10*ROW('Water Data'!G58))="","",OFFSET('Water Data'!$G$28,0,10*ROW('Water Data'!G58)))</f>
        <v/>
      </c>
      <c r="CD64" s="285" t="str">
        <f ca="true">+IF(OFFSET('Water Data'!$G$29,0,10*ROW('Water Data'!G58))="","",OFFSET('Water Data'!$G$29,0,10*ROW('Water Data'!G58)))</f>
        <v/>
      </c>
      <c r="CE64" s="285" t="str">
        <f ca="true">+IF(OFFSET('Water Data'!$H$27,0,10*ROW('Water Data'!H58))="","",OFFSET('Water Data'!$H$27,0,10*ROW('Water Data'!H58)))</f>
        <v/>
      </c>
      <c r="CF64" s="285" t="str">
        <f ca="true">+IF(OFFSET('Water Data'!$H$28,0,10*ROW('Water Data'!H58))="","",OFFSET('Water Data'!$H$28,0,10*ROW('Water Data'!H58)))</f>
        <v/>
      </c>
      <c r="CG64" s="285" t="str">
        <f ca="true">+IF(OFFSET('Water Data'!$H$29,0,10*ROW('Water Data'!H58))="","",OFFSET('Water Data'!$H$29,0,10*ROW('Water Data'!H58)))</f>
        <v/>
      </c>
      <c r="CH64" s="285" t="str">
        <f ca="true">+IF(OFFSET('Water Data'!$I$27,0,10*ROW('Water Data'!I58))="","",OFFSET('Water Data'!$I$27,0,10*ROW('Water Data'!I58)))</f>
        <v/>
      </c>
      <c r="CI64" s="285" t="str">
        <f ca="true">+IF(OFFSET('Water Data'!$I$28,0,10*ROW('Water Data'!I58))="","",OFFSET('Water Data'!$I$28,0,10*ROW('Water Data'!I58)))</f>
        <v/>
      </c>
      <c r="CJ64" s="285" t="str">
        <f ca="true">+IF(OFFSET('Water Data'!$I$29,0,10*ROW('Water Data'!I58))="","",OFFSET('Water Data'!$I$29,0,10*ROW('Water Data'!I58)))</f>
        <v/>
      </c>
      <c r="CK64" s="285" t="str">
        <f ca="true">+IF(OFFSET('Sanitation Data'!$D$28,0,10*ROW('Sanitation Data'!D58))="","",OFFSET('Sanitation Data'!$D$28,0,10*ROW('Sanitation Data'!D58)))</f>
        <v/>
      </c>
      <c r="CL64" s="285" t="str">
        <f ca="true">+IF(OFFSET('Sanitation Data'!$D$29,0,10*ROW('Sanitation Data'!D58))="","",OFFSET('Sanitation Data'!$D$29,0,10*ROW('Sanitation Data'!D58)))</f>
        <v/>
      </c>
      <c r="CM64" s="285" t="str">
        <f ca="true">+IF(OFFSET('Sanitation Data'!$D$30,0,10*ROW('Sanitation Data'!D58))="","",OFFSET('Sanitation Data'!$D$30,0,10*ROW('Sanitation Data'!D58)))</f>
        <v/>
      </c>
      <c r="CN64" s="285" t="str">
        <f ca="true">+IF(OFFSET('Sanitation Data'!$D$31,0,10*ROW('Sanitation Data'!D58))="","",OFFSET('Sanitation Data'!$D$31,0,10*ROW('Sanitation Data'!D58)))</f>
        <v/>
      </c>
      <c r="CO64" s="285" t="str">
        <f ca="true">+IF(OFFSET('Sanitation Data'!$D$32,0,10*ROW('Sanitation Data'!D58))="","",OFFSET('Sanitation Data'!$D$32,0,10*ROW('Sanitation Data'!D58)))</f>
        <v/>
      </c>
      <c r="CP64" s="285" t="str">
        <f ca="true">+IF(OFFSET('Sanitation Data'!$E$28,0,10*ROW('Sanitation Data'!E58))="","",OFFSET('Sanitation Data'!$E$28,0,10*ROW('Sanitation Data'!E58)))</f>
        <v/>
      </c>
      <c r="CQ64" s="285" t="str">
        <f ca="true">+IF(OFFSET('Sanitation Data'!$E$29,0,10*ROW('Sanitation Data'!E58))="","",OFFSET('Sanitation Data'!$E$29,0,10*ROW('Sanitation Data'!E58)))</f>
        <v/>
      </c>
      <c r="CR64" s="285" t="str">
        <f ca="true">+IF(OFFSET('Sanitation Data'!$E$30,0,10*ROW('Sanitation Data'!E58))="","",OFFSET('Sanitation Data'!$E$30,0,10*ROW('Sanitation Data'!E58)))</f>
        <v/>
      </c>
      <c r="CS64" s="285" t="str">
        <f ca="true">+IF(OFFSET('Sanitation Data'!$E$31,0,10*ROW('Sanitation Data'!E58))="","",OFFSET('Sanitation Data'!$E$31,0,10*ROW('Sanitation Data'!E58)))</f>
        <v/>
      </c>
      <c r="CT64" s="285" t="str">
        <f ca="true">+IF(OFFSET('Sanitation Data'!$E$32,0,10*ROW('Sanitation Data'!E58))="","",OFFSET('Sanitation Data'!$E$32,0,10*ROW('Sanitation Data'!E58)))</f>
        <v/>
      </c>
      <c r="CU64" s="285" t="str">
        <f ca="true">+IF(OFFSET('Sanitation Data'!$F$28,0,10*ROW('Sanitation Data'!F58))="","",OFFSET('Sanitation Data'!$F$28,0,10*ROW('Sanitation Data'!F58)))</f>
        <v/>
      </c>
      <c r="CV64" s="285" t="str">
        <f ca="true">+IF(OFFSET('Sanitation Data'!$F$29,0,10*ROW('Sanitation Data'!F58))="","",OFFSET('Sanitation Data'!$F$29,0,10*ROW('Sanitation Data'!F58)))</f>
        <v/>
      </c>
      <c r="CW64" s="285" t="str">
        <f ca="true">+IF(OFFSET('Sanitation Data'!$F$30,0,10*ROW('Sanitation Data'!F58))="","",OFFSET('Sanitation Data'!$F$30,0,10*ROW('Sanitation Data'!F58)))</f>
        <v/>
      </c>
      <c r="CX64" s="285" t="str">
        <f ca="true">+IF(OFFSET('Sanitation Data'!$F$31,0,10*ROW('Sanitation Data'!F58))="","",OFFSET('Sanitation Data'!$F$31,0,10*ROW('Sanitation Data'!F58)))</f>
        <v/>
      </c>
      <c r="CY64" s="285" t="str">
        <f ca="true">+IF(OFFSET('Sanitation Data'!$F$32,0,10*ROW('Sanitation Data'!F58))="","",OFFSET('Sanitation Data'!$F$32,0,10*ROW('Sanitation Data'!F58)))</f>
        <v/>
      </c>
      <c r="CZ64" s="285" t="str">
        <f ca="true">+IF(OFFSET('Sanitation Data'!$G$28,0,10*ROW('Sanitation Data'!G58))="","",OFFSET('Sanitation Data'!$G$28,0,10*ROW('Sanitation Data'!G58)))</f>
        <v/>
      </c>
      <c r="DA64" s="285" t="str">
        <f ca="true">+IF(OFFSET('Sanitation Data'!$G$29,0,10*ROW('Sanitation Data'!G58))="","",OFFSET('Sanitation Data'!$G$29,0,10*ROW('Sanitation Data'!G58)))</f>
        <v/>
      </c>
      <c r="DB64" s="285" t="str">
        <f ca="true">+IF(OFFSET('Sanitation Data'!$G$30,0,10*ROW('Sanitation Data'!G58))="","",OFFSET('Sanitation Data'!$G$30,0,10*ROW('Sanitation Data'!G58)))</f>
        <v/>
      </c>
      <c r="DC64" s="285" t="str">
        <f ca="true">+IF(OFFSET('Sanitation Data'!$G$31,0,10*ROW('Sanitation Data'!G58))="","",OFFSET('Sanitation Data'!$G$31,0,10*ROW('Sanitation Data'!G58)))</f>
        <v/>
      </c>
      <c r="DD64" s="285" t="str">
        <f ca="true">+IF(OFFSET('Sanitation Data'!$G$32,0,10*ROW('Sanitation Data'!G58))="","",OFFSET('Sanitation Data'!$G$32,0,10*ROW('Sanitation Data'!G58)))</f>
        <v/>
      </c>
      <c r="DE64" s="285" t="str">
        <f ca="true">+IF(OFFSET('Sanitation Data'!$H$28,0,10*ROW('Sanitation Data'!H58))="","",OFFSET('Sanitation Data'!$H$28,0,10*ROW('Sanitation Data'!H58)))</f>
        <v/>
      </c>
      <c r="DF64" s="285" t="str">
        <f ca="true">+IF(OFFSET('Sanitation Data'!$H$29,0,10*ROW('Sanitation Data'!H58))="","",OFFSET('Sanitation Data'!$H$29,0,10*ROW('Sanitation Data'!H58)))</f>
        <v/>
      </c>
      <c r="DG64" s="285" t="str">
        <f ca="true">+IF(OFFSET('Sanitation Data'!$H$30,0,10*ROW('Sanitation Data'!H58))="","",OFFSET('Sanitation Data'!$H$30,0,10*ROW('Sanitation Data'!H58)))</f>
        <v/>
      </c>
      <c r="DH64" s="285" t="str">
        <f ca="true">+IF(OFFSET('Sanitation Data'!$H$31,0,10*ROW('Sanitation Data'!H58))="","",OFFSET('Sanitation Data'!$H$31,0,10*ROW('Sanitation Data'!H58)))</f>
        <v/>
      </c>
      <c r="DI64" s="285" t="str">
        <f ca="true">+IF(OFFSET('Sanitation Data'!$H$32,0,10*ROW('Sanitation Data'!H58))="","",OFFSET('Sanitation Data'!$H$32,0,10*ROW('Sanitation Data'!H58)))</f>
        <v/>
      </c>
      <c r="DJ64" s="285" t="str">
        <f ca="true">+IF(OFFSET('Sanitation Data'!$I$28,0,10*ROW('Sanitation Data'!I58))="","",OFFSET('Sanitation Data'!$I$28,0,10*ROW('Sanitation Data'!I58)))</f>
        <v/>
      </c>
      <c r="DK64" s="285" t="str">
        <f ca="true">+IF(OFFSET('Sanitation Data'!$I$29,0,10*ROW('Sanitation Data'!I58))="","",OFFSET('Sanitation Data'!$I$29,0,10*ROW('Sanitation Data'!I58)))</f>
        <v/>
      </c>
      <c r="DL64" s="285" t="str">
        <f ca="true">+IF(OFFSET('Sanitation Data'!$I$30,0,10*ROW('Sanitation Data'!I58))="","",OFFSET('Sanitation Data'!$I$30,0,10*ROW('Sanitation Data'!I58)))</f>
        <v/>
      </c>
      <c r="DM64" s="285" t="str">
        <f ca="true">+IF(OFFSET('Sanitation Data'!$I$31,0,10*ROW('Sanitation Data'!I58))="","",OFFSET('Sanitation Data'!$I$31,0,10*ROW('Sanitation Data'!I58)))</f>
        <v/>
      </c>
      <c r="DN64" s="285" t="str">
        <f ca="true">+IF(OFFSET('Sanitation Data'!$I$32,0,10*ROW('Sanitation Data'!I58))="","",OFFSET('Sanitation Data'!$I$32,0,10*ROW('Sanitation Data'!I58)))</f>
        <v/>
      </c>
      <c r="DO64" s="285" t="str">
        <f ca="true">+IF(OFFSET('Hygiene Data'!$D$11,0,10*ROW('Hygiene Data'!D58))="","",OFFSET('Hygiene Data'!$D$11,0,10*ROW('Hygiene Data'!D58)))</f>
        <v/>
      </c>
      <c r="DP64" s="285" t="str">
        <f ca="true">+IF(OFFSET('Hygiene Data'!$D$12,0,10*ROW('Hygiene Data'!D58))="","",OFFSET('Hygiene Data'!$D$12,0,10*ROW('Hygiene Data'!D58)))</f>
        <v/>
      </c>
      <c r="DQ64" s="285" t="str">
        <f ca="true">+IF(OFFSET('Hygiene Data'!$D$13,0,10*ROW('Hygiene Data'!D58))="","",OFFSET('Hygiene Data'!$D$13,0,10*ROW('Hygiene Data'!D58)))</f>
        <v/>
      </c>
      <c r="DR64" s="285" t="str">
        <f ca="true">+IF(OFFSET('Hygiene Data'!$E$11,0,10*ROW('Hygiene Data'!E58))="","",OFFSET('Hygiene Data'!$E$11,0,10*ROW('Hygiene Data'!E58)))</f>
        <v/>
      </c>
      <c r="DS64" s="285" t="str">
        <f ca="true">+IF(OFFSET('Hygiene Data'!$E$12,0,10*ROW('Hygiene Data'!E58))="","",OFFSET('Hygiene Data'!$E$12,0,10*ROW('Hygiene Data'!E58)))</f>
        <v/>
      </c>
      <c r="DT64" s="285" t="str">
        <f ca="true">+IF(OFFSET('Hygiene Data'!$E$13,0,10*ROW('Hygiene Data'!E58))="","",OFFSET('Hygiene Data'!$E$13,0,10*ROW('Hygiene Data'!E58)))</f>
        <v/>
      </c>
      <c r="DU64" s="285" t="str">
        <f ca="true">+IF(OFFSET('Hygiene Data'!$F$11,0,10*ROW('Hygiene Data'!F58))="","",OFFSET('Hygiene Data'!$F$11,0,10*ROW('Hygiene Data'!F58)))</f>
        <v/>
      </c>
      <c r="DV64" s="285" t="str">
        <f ca="true">+IF(OFFSET('Hygiene Data'!$F$12,0,10*ROW('Hygiene Data'!F58))="","",OFFSET('Hygiene Data'!$F$12,0,10*ROW('Hygiene Data'!F58)))</f>
        <v/>
      </c>
      <c r="DW64" s="285" t="str">
        <f ca="true">+IF(OFFSET('Hygiene Data'!$F$13,0,10*ROW('Hygiene Data'!F58))="","",OFFSET('Hygiene Data'!$F$13,0,10*ROW('Hygiene Data'!F58)))</f>
        <v/>
      </c>
      <c r="DX64" s="285" t="str">
        <f ca="true">+IF(OFFSET('Hygiene Data'!$G$11,0,10*ROW('Hygiene Data'!G58))="","",OFFSET('Hygiene Data'!$G$11,0,10*ROW('Hygiene Data'!G58)))</f>
        <v/>
      </c>
      <c r="DY64" s="285" t="str">
        <f ca="true">+IF(OFFSET('Hygiene Data'!$G$12,0,10*ROW('Hygiene Data'!G58))="","",OFFSET('Hygiene Data'!$G$12,0,10*ROW('Hygiene Data'!G58)))</f>
        <v/>
      </c>
      <c r="DZ64" s="285" t="str">
        <f ca="true">+IF(OFFSET('Hygiene Data'!$G$13,0,10*ROW('Hygiene Data'!G58))="","",OFFSET('Hygiene Data'!$G$13,0,10*ROW('Hygiene Data'!G58)))</f>
        <v/>
      </c>
      <c r="EA64" s="285" t="str">
        <f ca="true">+IF(OFFSET('Hygiene Data'!$H$11,0,10*ROW('Hygiene Data'!H58))="","",OFFSET('Hygiene Data'!$H$11,0,10*ROW('Hygiene Data'!H58)))</f>
        <v/>
      </c>
      <c r="EB64" s="285" t="str">
        <f ca="true">+IF(OFFSET('Hygiene Data'!$H$12,0,10*ROW('Hygiene Data'!H58))="","",OFFSET('Hygiene Data'!$H$12,0,10*ROW('Hygiene Data'!H58)))</f>
        <v/>
      </c>
      <c r="EC64" s="285" t="str">
        <f ca="true">+IF(OFFSET('Hygiene Data'!$H$13,0,10*ROW('Hygiene Data'!H58))="","",OFFSET('Hygiene Data'!$H$13,0,10*ROW('Hygiene Data'!H58)))</f>
        <v/>
      </c>
      <c r="ED64" s="285" t="str">
        <f ca="true">+IF(OFFSET('Hygiene Data'!$I$11,0,10*ROW('Hygiene Data'!I58))="","",OFFSET('Hygiene Data'!$I$11,0,10*ROW('Hygiene Data'!I58)))</f>
        <v/>
      </c>
      <c r="EE64" s="285" t="str">
        <f ca="true">+IF(OFFSET('Hygiene Data'!$I$12,0,10*ROW('Hygiene Data'!I58))="","",OFFSET('Hygiene Data'!$I$12,0,10*ROW('Hygiene Data'!I58)))</f>
        <v/>
      </c>
      <c r="EF64" s="285"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1"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5"/>
      <c r="BS65" s="285" t="str">
        <f ca="true">+IF(OFFSET('Water Data'!$D$27,0,10*ROW('Water Data'!D59))="","",OFFSET('Water Data'!$D$27,0,10*ROW('Water Data'!D59)))</f>
        <v/>
      </c>
      <c r="BT65" s="285" t="str">
        <f ca="true">+IF(OFFSET('Water Data'!$D$28,0,10*ROW('Water Data'!D59))="","",OFFSET('Water Data'!$D$28,0,10*ROW('Water Data'!D59)))</f>
        <v/>
      </c>
      <c r="BU65" s="285" t="str">
        <f ca="true">+IF(OFFSET('Water Data'!$D$29,0,10*ROW('Water Data'!D59))="","",OFFSET('Water Data'!$D$29,0,10*ROW('Water Data'!D59)))</f>
        <v/>
      </c>
      <c r="BV65" s="285" t="str">
        <f ca="true">+IF(OFFSET('Water Data'!$E$27,0,10*ROW('Water Data'!E59))="","",OFFSET('Water Data'!$E$27,0,10*ROW('Water Data'!E59)))</f>
        <v/>
      </c>
      <c r="BW65" s="285" t="str">
        <f ca="true">+IF(OFFSET('Water Data'!$E$28,0,10*ROW('Water Data'!E59))="","",OFFSET('Water Data'!$E$28,0,10*ROW('Water Data'!E59)))</f>
        <v/>
      </c>
      <c r="BX65" s="285" t="str">
        <f ca="true">+IF(OFFSET('Water Data'!$E$29,0,10*ROW('Water Data'!E59))="","",OFFSET('Water Data'!$E$29,0,10*ROW('Water Data'!E59)))</f>
        <v/>
      </c>
      <c r="BY65" s="285" t="str">
        <f ca="true">+IF(OFFSET('Water Data'!$F$27,0,10*ROW('Water Data'!F59))="","",OFFSET('Water Data'!$F$27,0,10*ROW('Water Data'!F59)))</f>
        <v/>
      </c>
      <c r="BZ65" s="285" t="str">
        <f ca="true">+IF(OFFSET('Water Data'!$F$28,0,10*ROW('Water Data'!F59))="","",OFFSET('Water Data'!$F$28,0,10*ROW('Water Data'!F59)))</f>
        <v/>
      </c>
      <c r="CA65" s="285" t="str">
        <f ca="true">+IF(OFFSET('Water Data'!$F$29,0,10*ROW('Water Data'!F59))="","",OFFSET('Water Data'!$F$29,0,10*ROW('Water Data'!F59)))</f>
        <v/>
      </c>
      <c r="CB65" s="285" t="str">
        <f ca="true">+IF(OFFSET('Water Data'!$G$27,0,10*ROW('Water Data'!G59))="","",OFFSET('Water Data'!$G$27,0,10*ROW('Water Data'!G59)))</f>
        <v/>
      </c>
      <c r="CC65" s="285" t="str">
        <f ca="true">+IF(OFFSET('Water Data'!$G$28,0,10*ROW('Water Data'!G59))="","",OFFSET('Water Data'!$G$28,0,10*ROW('Water Data'!G59)))</f>
        <v/>
      </c>
      <c r="CD65" s="285" t="str">
        <f ca="true">+IF(OFFSET('Water Data'!$G$29,0,10*ROW('Water Data'!G59))="","",OFFSET('Water Data'!$G$29,0,10*ROW('Water Data'!G59)))</f>
        <v/>
      </c>
      <c r="CE65" s="285" t="str">
        <f ca="true">+IF(OFFSET('Water Data'!$H$27,0,10*ROW('Water Data'!H59))="","",OFFSET('Water Data'!$H$27,0,10*ROW('Water Data'!H59)))</f>
        <v/>
      </c>
      <c r="CF65" s="285" t="str">
        <f ca="true">+IF(OFFSET('Water Data'!$H$28,0,10*ROW('Water Data'!H59))="","",OFFSET('Water Data'!$H$28,0,10*ROW('Water Data'!H59)))</f>
        <v/>
      </c>
      <c r="CG65" s="285" t="str">
        <f ca="true">+IF(OFFSET('Water Data'!$H$29,0,10*ROW('Water Data'!H59))="","",OFFSET('Water Data'!$H$29,0,10*ROW('Water Data'!H59)))</f>
        <v/>
      </c>
      <c r="CH65" s="285" t="str">
        <f ca="true">+IF(OFFSET('Water Data'!$I$27,0,10*ROW('Water Data'!I59))="","",OFFSET('Water Data'!$I$27,0,10*ROW('Water Data'!I59)))</f>
        <v/>
      </c>
      <c r="CI65" s="285" t="str">
        <f ca="true">+IF(OFFSET('Water Data'!$I$28,0,10*ROW('Water Data'!I59))="","",OFFSET('Water Data'!$I$28,0,10*ROW('Water Data'!I59)))</f>
        <v/>
      </c>
      <c r="CJ65" s="285" t="str">
        <f ca="true">+IF(OFFSET('Water Data'!$I$29,0,10*ROW('Water Data'!I59))="","",OFFSET('Water Data'!$I$29,0,10*ROW('Water Data'!I59)))</f>
        <v/>
      </c>
      <c r="CK65" s="285" t="str">
        <f ca="true">+IF(OFFSET('Sanitation Data'!$D$28,0,10*ROW('Sanitation Data'!D59))="","",OFFSET('Sanitation Data'!$D$28,0,10*ROW('Sanitation Data'!D59)))</f>
        <v/>
      </c>
      <c r="CL65" s="285" t="str">
        <f ca="true">+IF(OFFSET('Sanitation Data'!$D$29,0,10*ROW('Sanitation Data'!D59))="","",OFFSET('Sanitation Data'!$D$29,0,10*ROW('Sanitation Data'!D59)))</f>
        <v/>
      </c>
      <c r="CM65" s="285" t="str">
        <f ca="true">+IF(OFFSET('Sanitation Data'!$D$30,0,10*ROW('Sanitation Data'!D59))="","",OFFSET('Sanitation Data'!$D$30,0,10*ROW('Sanitation Data'!D59)))</f>
        <v/>
      </c>
      <c r="CN65" s="285" t="str">
        <f ca="true">+IF(OFFSET('Sanitation Data'!$D$31,0,10*ROW('Sanitation Data'!D59))="","",OFFSET('Sanitation Data'!$D$31,0,10*ROW('Sanitation Data'!D59)))</f>
        <v/>
      </c>
      <c r="CO65" s="285" t="str">
        <f ca="true">+IF(OFFSET('Sanitation Data'!$D$32,0,10*ROW('Sanitation Data'!D59))="","",OFFSET('Sanitation Data'!$D$32,0,10*ROW('Sanitation Data'!D59)))</f>
        <v/>
      </c>
      <c r="CP65" s="285" t="str">
        <f ca="true">+IF(OFFSET('Sanitation Data'!$E$28,0,10*ROW('Sanitation Data'!E59))="","",OFFSET('Sanitation Data'!$E$28,0,10*ROW('Sanitation Data'!E59)))</f>
        <v/>
      </c>
      <c r="CQ65" s="285" t="str">
        <f ca="true">+IF(OFFSET('Sanitation Data'!$E$29,0,10*ROW('Sanitation Data'!E59))="","",OFFSET('Sanitation Data'!$E$29,0,10*ROW('Sanitation Data'!E59)))</f>
        <v/>
      </c>
      <c r="CR65" s="285" t="str">
        <f ca="true">+IF(OFFSET('Sanitation Data'!$E$30,0,10*ROW('Sanitation Data'!E59))="","",OFFSET('Sanitation Data'!$E$30,0,10*ROW('Sanitation Data'!E59)))</f>
        <v/>
      </c>
      <c r="CS65" s="285" t="str">
        <f ca="true">+IF(OFFSET('Sanitation Data'!$E$31,0,10*ROW('Sanitation Data'!E59))="","",OFFSET('Sanitation Data'!$E$31,0,10*ROW('Sanitation Data'!E59)))</f>
        <v/>
      </c>
      <c r="CT65" s="285" t="str">
        <f ca="true">+IF(OFFSET('Sanitation Data'!$E$32,0,10*ROW('Sanitation Data'!E59))="","",OFFSET('Sanitation Data'!$E$32,0,10*ROW('Sanitation Data'!E59)))</f>
        <v/>
      </c>
      <c r="CU65" s="285" t="str">
        <f ca="true">+IF(OFFSET('Sanitation Data'!$F$28,0,10*ROW('Sanitation Data'!F59))="","",OFFSET('Sanitation Data'!$F$28,0,10*ROW('Sanitation Data'!F59)))</f>
        <v/>
      </c>
      <c r="CV65" s="285" t="str">
        <f ca="true">+IF(OFFSET('Sanitation Data'!$F$29,0,10*ROW('Sanitation Data'!F59))="","",OFFSET('Sanitation Data'!$F$29,0,10*ROW('Sanitation Data'!F59)))</f>
        <v/>
      </c>
      <c r="CW65" s="285" t="str">
        <f ca="true">+IF(OFFSET('Sanitation Data'!$F$30,0,10*ROW('Sanitation Data'!F59))="","",OFFSET('Sanitation Data'!$F$30,0,10*ROW('Sanitation Data'!F59)))</f>
        <v/>
      </c>
      <c r="CX65" s="285" t="str">
        <f ca="true">+IF(OFFSET('Sanitation Data'!$F$31,0,10*ROW('Sanitation Data'!F59))="","",OFFSET('Sanitation Data'!$F$31,0,10*ROW('Sanitation Data'!F59)))</f>
        <v/>
      </c>
      <c r="CY65" s="285" t="str">
        <f ca="true">+IF(OFFSET('Sanitation Data'!$F$32,0,10*ROW('Sanitation Data'!F59))="","",OFFSET('Sanitation Data'!$F$32,0,10*ROW('Sanitation Data'!F59)))</f>
        <v/>
      </c>
      <c r="CZ65" s="285" t="str">
        <f ca="true">+IF(OFFSET('Sanitation Data'!$G$28,0,10*ROW('Sanitation Data'!G59))="","",OFFSET('Sanitation Data'!$G$28,0,10*ROW('Sanitation Data'!G59)))</f>
        <v/>
      </c>
      <c r="DA65" s="285" t="str">
        <f ca="true">+IF(OFFSET('Sanitation Data'!$G$29,0,10*ROW('Sanitation Data'!G59))="","",OFFSET('Sanitation Data'!$G$29,0,10*ROW('Sanitation Data'!G59)))</f>
        <v/>
      </c>
      <c r="DB65" s="285" t="str">
        <f ca="true">+IF(OFFSET('Sanitation Data'!$G$30,0,10*ROW('Sanitation Data'!G59))="","",OFFSET('Sanitation Data'!$G$30,0,10*ROW('Sanitation Data'!G59)))</f>
        <v/>
      </c>
      <c r="DC65" s="285" t="str">
        <f ca="true">+IF(OFFSET('Sanitation Data'!$G$31,0,10*ROW('Sanitation Data'!G59))="","",OFFSET('Sanitation Data'!$G$31,0,10*ROW('Sanitation Data'!G59)))</f>
        <v/>
      </c>
      <c r="DD65" s="285" t="str">
        <f ca="true">+IF(OFFSET('Sanitation Data'!$G$32,0,10*ROW('Sanitation Data'!G59))="","",OFFSET('Sanitation Data'!$G$32,0,10*ROW('Sanitation Data'!G59)))</f>
        <v/>
      </c>
      <c r="DE65" s="285" t="str">
        <f ca="true">+IF(OFFSET('Sanitation Data'!$H$28,0,10*ROW('Sanitation Data'!H59))="","",OFFSET('Sanitation Data'!$H$28,0,10*ROW('Sanitation Data'!H59)))</f>
        <v/>
      </c>
      <c r="DF65" s="285" t="str">
        <f ca="true">+IF(OFFSET('Sanitation Data'!$H$29,0,10*ROW('Sanitation Data'!H59))="","",OFFSET('Sanitation Data'!$H$29,0,10*ROW('Sanitation Data'!H59)))</f>
        <v/>
      </c>
      <c r="DG65" s="285" t="str">
        <f ca="true">+IF(OFFSET('Sanitation Data'!$H$30,0,10*ROW('Sanitation Data'!H59))="","",OFFSET('Sanitation Data'!$H$30,0,10*ROW('Sanitation Data'!H59)))</f>
        <v/>
      </c>
      <c r="DH65" s="285" t="str">
        <f ca="true">+IF(OFFSET('Sanitation Data'!$H$31,0,10*ROW('Sanitation Data'!H59))="","",OFFSET('Sanitation Data'!$H$31,0,10*ROW('Sanitation Data'!H59)))</f>
        <v/>
      </c>
      <c r="DI65" s="285" t="str">
        <f ca="true">+IF(OFFSET('Sanitation Data'!$H$32,0,10*ROW('Sanitation Data'!H59))="","",OFFSET('Sanitation Data'!$H$32,0,10*ROW('Sanitation Data'!H59)))</f>
        <v/>
      </c>
      <c r="DJ65" s="285" t="str">
        <f ca="true">+IF(OFFSET('Sanitation Data'!$I$28,0,10*ROW('Sanitation Data'!I59))="","",OFFSET('Sanitation Data'!$I$28,0,10*ROW('Sanitation Data'!I59)))</f>
        <v/>
      </c>
      <c r="DK65" s="285" t="str">
        <f ca="true">+IF(OFFSET('Sanitation Data'!$I$29,0,10*ROW('Sanitation Data'!I59))="","",OFFSET('Sanitation Data'!$I$29,0,10*ROW('Sanitation Data'!I59)))</f>
        <v/>
      </c>
      <c r="DL65" s="285" t="str">
        <f ca="true">+IF(OFFSET('Sanitation Data'!$I$30,0,10*ROW('Sanitation Data'!I59))="","",OFFSET('Sanitation Data'!$I$30,0,10*ROW('Sanitation Data'!I59)))</f>
        <v/>
      </c>
      <c r="DM65" s="285" t="str">
        <f ca="true">+IF(OFFSET('Sanitation Data'!$I$31,0,10*ROW('Sanitation Data'!I59))="","",OFFSET('Sanitation Data'!$I$31,0,10*ROW('Sanitation Data'!I59)))</f>
        <v/>
      </c>
      <c r="DN65" s="285" t="str">
        <f ca="true">+IF(OFFSET('Sanitation Data'!$I$32,0,10*ROW('Sanitation Data'!I59))="","",OFFSET('Sanitation Data'!$I$32,0,10*ROW('Sanitation Data'!I59)))</f>
        <v/>
      </c>
      <c r="DO65" s="285" t="str">
        <f ca="true">+IF(OFFSET('Hygiene Data'!$D$11,0,10*ROW('Hygiene Data'!D59))="","",OFFSET('Hygiene Data'!$D$11,0,10*ROW('Hygiene Data'!D59)))</f>
        <v/>
      </c>
      <c r="DP65" s="285" t="str">
        <f ca="true">+IF(OFFSET('Hygiene Data'!$D$12,0,10*ROW('Hygiene Data'!D59))="","",OFFSET('Hygiene Data'!$D$12,0,10*ROW('Hygiene Data'!D59)))</f>
        <v/>
      </c>
      <c r="DQ65" s="285" t="str">
        <f ca="true">+IF(OFFSET('Hygiene Data'!$D$13,0,10*ROW('Hygiene Data'!D59))="","",OFFSET('Hygiene Data'!$D$13,0,10*ROW('Hygiene Data'!D59)))</f>
        <v/>
      </c>
      <c r="DR65" s="285" t="str">
        <f ca="true">+IF(OFFSET('Hygiene Data'!$E$11,0,10*ROW('Hygiene Data'!E59))="","",OFFSET('Hygiene Data'!$E$11,0,10*ROW('Hygiene Data'!E59)))</f>
        <v/>
      </c>
      <c r="DS65" s="285" t="str">
        <f ca="true">+IF(OFFSET('Hygiene Data'!$E$12,0,10*ROW('Hygiene Data'!E59))="","",OFFSET('Hygiene Data'!$E$12,0,10*ROW('Hygiene Data'!E59)))</f>
        <v/>
      </c>
      <c r="DT65" s="285" t="str">
        <f ca="true">+IF(OFFSET('Hygiene Data'!$E$13,0,10*ROW('Hygiene Data'!E59))="","",OFFSET('Hygiene Data'!$E$13,0,10*ROW('Hygiene Data'!E59)))</f>
        <v/>
      </c>
      <c r="DU65" s="285" t="str">
        <f ca="true">+IF(OFFSET('Hygiene Data'!$F$11,0,10*ROW('Hygiene Data'!F59))="","",OFFSET('Hygiene Data'!$F$11,0,10*ROW('Hygiene Data'!F59)))</f>
        <v/>
      </c>
      <c r="DV65" s="285" t="str">
        <f ca="true">+IF(OFFSET('Hygiene Data'!$F$12,0,10*ROW('Hygiene Data'!F59))="","",OFFSET('Hygiene Data'!$F$12,0,10*ROW('Hygiene Data'!F59)))</f>
        <v/>
      </c>
      <c r="DW65" s="285" t="str">
        <f ca="true">+IF(OFFSET('Hygiene Data'!$F$13,0,10*ROW('Hygiene Data'!F59))="","",OFFSET('Hygiene Data'!$F$13,0,10*ROW('Hygiene Data'!F59)))</f>
        <v/>
      </c>
      <c r="DX65" s="285" t="str">
        <f ca="true">+IF(OFFSET('Hygiene Data'!$G$11,0,10*ROW('Hygiene Data'!G59))="","",OFFSET('Hygiene Data'!$G$11,0,10*ROW('Hygiene Data'!G59)))</f>
        <v/>
      </c>
      <c r="DY65" s="285" t="str">
        <f ca="true">+IF(OFFSET('Hygiene Data'!$G$12,0,10*ROW('Hygiene Data'!G59))="","",OFFSET('Hygiene Data'!$G$12,0,10*ROW('Hygiene Data'!G59)))</f>
        <v/>
      </c>
      <c r="DZ65" s="285" t="str">
        <f ca="true">+IF(OFFSET('Hygiene Data'!$G$13,0,10*ROW('Hygiene Data'!G59))="","",OFFSET('Hygiene Data'!$G$13,0,10*ROW('Hygiene Data'!G59)))</f>
        <v/>
      </c>
      <c r="EA65" s="285" t="str">
        <f ca="true">+IF(OFFSET('Hygiene Data'!$H$11,0,10*ROW('Hygiene Data'!H59))="","",OFFSET('Hygiene Data'!$H$11,0,10*ROW('Hygiene Data'!H59)))</f>
        <v/>
      </c>
      <c r="EB65" s="285" t="str">
        <f ca="true">+IF(OFFSET('Hygiene Data'!$H$12,0,10*ROW('Hygiene Data'!H59))="","",OFFSET('Hygiene Data'!$H$12,0,10*ROW('Hygiene Data'!H59)))</f>
        <v/>
      </c>
      <c r="EC65" s="285" t="str">
        <f ca="true">+IF(OFFSET('Hygiene Data'!$H$13,0,10*ROW('Hygiene Data'!H59))="","",OFFSET('Hygiene Data'!$H$13,0,10*ROW('Hygiene Data'!H59)))</f>
        <v/>
      </c>
      <c r="ED65" s="285" t="str">
        <f ca="true">+IF(OFFSET('Hygiene Data'!$I$11,0,10*ROW('Hygiene Data'!I59))="","",OFFSET('Hygiene Data'!$I$11,0,10*ROW('Hygiene Data'!I59)))</f>
        <v/>
      </c>
      <c r="EE65" s="285" t="str">
        <f ca="true">+IF(OFFSET('Hygiene Data'!$I$12,0,10*ROW('Hygiene Data'!I59))="","",OFFSET('Hygiene Data'!$I$12,0,10*ROW('Hygiene Data'!I59)))</f>
        <v/>
      </c>
      <c r="EF65" s="285"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1"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5"/>
      <c r="BS66" s="285" t="str">
        <f ca="true">+IF(OFFSET('Water Data'!$D$27,0,10*ROW('Water Data'!D60))="","",OFFSET('Water Data'!$D$27,0,10*ROW('Water Data'!D60)))</f>
        <v/>
      </c>
      <c r="BT66" s="285" t="str">
        <f ca="true">+IF(OFFSET('Water Data'!$D$28,0,10*ROW('Water Data'!D60))="","",OFFSET('Water Data'!$D$28,0,10*ROW('Water Data'!D60)))</f>
        <v/>
      </c>
      <c r="BU66" s="285" t="str">
        <f ca="true">+IF(OFFSET('Water Data'!$D$29,0,10*ROW('Water Data'!D60))="","",OFFSET('Water Data'!$D$29,0,10*ROW('Water Data'!D60)))</f>
        <v/>
      </c>
      <c r="BV66" s="285" t="str">
        <f ca="true">+IF(OFFSET('Water Data'!$E$27,0,10*ROW('Water Data'!E60))="","",OFFSET('Water Data'!$E$27,0,10*ROW('Water Data'!E60)))</f>
        <v/>
      </c>
      <c r="BW66" s="285" t="str">
        <f ca="true">+IF(OFFSET('Water Data'!$E$28,0,10*ROW('Water Data'!E60))="","",OFFSET('Water Data'!$E$28,0,10*ROW('Water Data'!E60)))</f>
        <v/>
      </c>
      <c r="BX66" s="285" t="str">
        <f ca="true">+IF(OFFSET('Water Data'!$E$29,0,10*ROW('Water Data'!E60))="","",OFFSET('Water Data'!$E$29,0,10*ROW('Water Data'!E60)))</f>
        <v/>
      </c>
      <c r="BY66" s="285" t="str">
        <f ca="true">+IF(OFFSET('Water Data'!$F$27,0,10*ROW('Water Data'!F60))="","",OFFSET('Water Data'!$F$27,0,10*ROW('Water Data'!F60)))</f>
        <v/>
      </c>
      <c r="BZ66" s="285" t="str">
        <f ca="true">+IF(OFFSET('Water Data'!$F$28,0,10*ROW('Water Data'!F60))="","",OFFSET('Water Data'!$F$28,0,10*ROW('Water Data'!F60)))</f>
        <v/>
      </c>
      <c r="CA66" s="285" t="str">
        <f ca="true">+IF(OFFSET('Water Data'!$F$29,0,10*ROW('Water Data'!F60))="","",OFFSET('Water Data'!$F$29,0,10*ROW('Water Data'!F60)))</f>
        <v/>
      </c>
      <c r="CB66" s="285" t="str">
        <f ca="true">+IF(OFFSET('Water Data'!$G$27,0,10*ROW('Water Data'!G60))="","",OFFSET('Water Data'!$G$27,0,10*ROW('Water Data'!G60)))</f>
        <v/>
      </c>
      <c r="CC66" s="285" t="str">
        <f ca="true">+IF(OFFSET('Water Data'!$G$28,0,10*ROW('Water Data'!G60))="","",OFFSET('Water Data'!$G$28,0,10*ROW('Water Data'!G60)))</f>
        <v/>
      </c>
      <c r="CD66" s="285" t="str">
        <f ca="true">+IF(OFFSET('Water Data'!$G$29,0,10*ROW('Water Data'!G60))="","",OFFSET('Water Data'!$G$29,0,10*ROW('Water Data'!G60)))</f>
        <v/>
      </c>
      <c r="CE66" s="285" t="str">
        <f ca="true">+IF(OFFSET('Water Data'!$H$27,0,10*ROW('Water Data'!H60))="","",OFFSET('Water Data'!$H$27,0,10*ROW('Water Data'!H60)))</f>
        <v/>
      </c>
      <c r="CF66" s="285" t="str">
        <f ca="true">+IF(OFFSET('Water Data'!$H$28,0,10*ROW('Water Data'!H60))="","",OFFSET('Water Data'!$H$28,0,10*ROW('Water Data'!H60)))</f>
        <v/>
      </c>
      <c r="CG66" s="285" t="str">
        <f ca="true">+IF(OFFSET('Water Data'!$H$29,0,10*ROW('Water Data'!H60))="","",OFFSET('Water Data'!$H$29,0,10*ROW('Water Data'!H60)))</f>
        <v/>
      </c>
      <c r="CH66" s="285" t="str">
        <f ca="true">+IF(OFFSET('Water Data'!$I$27,0,10*ROW('Water Data'!I60))="","",OFFSET('Water Data'!$I$27,0,10*ROW('Water Data'!I60)))</f>
        <v/>
      </c>
      <c r="CI66" s="285" t="str">
        <f ca="true">+IF(OFFSET('Water Data'!$I$28,0,10*ROW('Water Data'!I60))="","",OFFSET('Water Data'!$I$28,0,10*ROW('Water Data'!I60)))</f>
        <v/>
      </c>
      <c r="CJ66" s="285" t="str">
        <f ca="true">+IF(OFFSET('Water Data'!$I$29,0,10*ROW('Water Data'!I60))="","",OFFSET('Water Data'!$I$29,0,10*ROW('Water Data'!I60)))</f>
        <v/>
      </c>
      <c r="CK66" s="285" t="str">
        <f ca="true">+IF(OFFSET('Sanitation Data'!$D$28,0,10*ROW('Sanitation Data'!D60))="","",OFFSET('Sanitation Data'!$D$28,0,10*ROW('Sanitation Data'!D60)))</f>
        <v/>
      </c>
      <c r="CL66" s="285" t="str">
        <f ca="true">+IF(OFFSET('Sanitation Data'!$D$29,0,10*ROW('Sanitation Data'!D60))="","",OFFSET('Sanitation Data'!$D$29,0,10*ROW('Sanitation Data'!D60)))</f>
        <v/>
      </c>
      <c r="CM66" s="285" t="str">
        <f ca="true">+IF(OFFSET('Sanitation Data'!$D$30,0,10*ROW('Sanitation Data'!D60))="","",OFFSET('Sanitation Data'!$D$30,0,10*ROW('Sanitation Data'!D60)))</f>
        <v/>
      </c>
      <c r="CN66" s="285" t="str">
        <f ca="true">+IF(OFFSET('Sanitation Data'!$D$31,0,10*ROW('Sanitation Data'!D60))="","",OFFSET('Sanitation Data'!$D$31,0,10*ROW('Sanitation Data'!D60)))</f>
        <v/>
      </c>
      <c r="CO66" s="285" t="str">
        <f ca="true">+IF(OFFSET('Sanitation Data'!$D$32,0,10*ROW('Sanitation Data'!D60))="","",OFFSET('Sanitation Data'!$D$32,0,10*ROW('Sanitation Data'!D60)))</f>
        <v/>
      </c>
      <c r="CP66" s="285" t="str">
        <f ca="true">+IF(OFFSET('Sanitation Data'!$E$28,0,10*ROW('Sanitation Data'!E60))="","",OFFSET('Sanitation Data'!$E$28,0,10*ROW('Sanitation Data'!E60)))</f>
        <v/>
      </c>
      <c r="CQ66" s="285" t="str">
        <f ca="true">+IF(OFFSET('Sanitation Data'!$E$29,0,10*ROW('Sanitation Data'!E60))="","",OFFSET('Sanitation Data'!$E$29,0,10*ROW('Sanitation Data'!E60)))</f>
        <v/>
      </c>
      <c r="CR66" s="285" t="str">
        <f ca="true">+IF(OFFSET('Sanitation Data'!$E$30,0,10*ROW('Sanitation Data'!E60))="","",OFFSET('Sanitation Data'!$E$30,0,10*ROW('Sanitation Data'!E60)))</f>
        <v/>
      </c>
      <c r="CS66" s="285" t="str">
        <f ca="true">+IF(OFFSET('Sanitation Data'!$E$31,0,10*ROW('Sanitation Data'!E60))="","",OFFSET('Sanitation Data'!$E$31,0,10*ROW('Sanitation Data'!E60)))</f>
        <v/>
      </c>
      <c r="CT66" s="285" t="str">
        <f ca="true">+IF(OFFSET('Sanitation Data'!$E$32,0,10*ROW('Sanitation Data'!E60))="","",OFFSET('Sanitation Data'!$E$32,0,10*ROW('Sanitation Data'!E60)))</f>
        <v/>
      </c>
      <c r="CU66" s="285" t="str">
        <f ca="true">+IF(OFFSET('Sanitation Data'!$F$28,0,10*ROW('Sanitation Data'!F60))="","",OFFSET('Sanitation Data'!$F$28,0,10*ROW('Sanitation Data'!F60)))</f>
        <v/>
      </c>
      <c r="CV66" s="285" t="str">
        <f ca="true">+IF(OFFSET('Sanitation Data'!$F$29,0,10*ROW('Sanitation Data'!F60))="","",OFFSET('Sanitation Data'!$F$29,0,10*ROW('Sanitation Data'!F60)))</f>
        <v/>
      </c>
      <c r="CW66" s="285" t="str">
        <f ca="true">+IF(OFFSET('Sanitation Data'!$F$30,0,10*ROW('Sanitation Data'!F60))="","",OFFSET('Sanitation Data'!$F$30,0,10*ROW('Sanitation Data'!F60)))</f>
        <v/>
      </c>
      <c r="CX66" s="285" t="str">
        <f ca="true">+IF(OFFSET('Sanitation Data'!$F$31,0,10*ROW('Sanitation Data'!F60))="","",OFFSET('Sanitation Data'!$F$31,0,10*ROW('Sanitation Data'!F60)))</f>
        <v/>
      </c>
      <c r="CY66" s="285" t="str">
        <f ca="true">+IF(OFFSET('Sanitation Data'!$F$32,0,10*ROW('Sanitation Data'!F60))="","",OFFSET('Sanitation Data'!$F$32,0,10*ROW('Sanitation Data'!F60)))</f>
        <v/>
      </c>
      <c r="CZ66" s="285" t="str">
        <f ca="true">+IF(OFFSET('Sanitation Data'!$G$28,0,10*ROW('Sanitation Data'!G60))="","",OFFSET('Sanitation Data'!$G$28,0,10*ROW('Sanitation Data'!G60)))</f>
        <v/>
      </c>
      <c r="DA66" s="285" t="str">
        <f ca="true">+IF(OFFSET('Sanitation Data'!$G$29,0,10*ROW('Sanitation Data'!G60))="","",OFFSET('Sanitation Data'!$G$29,0,10*ROW('Sanitation Data'!G60)))</f>
        <v/>
      </c>
      <c r="DB66" s="285" t="str">
        <f ca="true">+IF(OFFSET('Sanitation Data'!$G$30,0,10*ROW('Sanitation Data'!G60))="","",OFFSET('Sanitation Data'!$G$30,0,10*ROW('Sanitation Data'!G60)))</f>
        <v/>
      </c>
      <c r="DC66" s="285" t="str">
        <f ca="true">+IF(OFFSET('Sanitation Data'!$G$31,0,10*ROW('Sanitation Data'!G60))="","",OFFSET('Sanitation Data'!$G$31,0,10*ROW('Sanitation Data'!G60)))</f>
        <v/>
      </c>
      <c r="DD66" s="285" t="str">
        <f ca="true">+IF(OFFSET('Sanitation Data'!$G$32,0,10*ROW('Sanitation Data'!G60))="","",OFFSET('Sanitation Data'!$G$32,0,10*ROW('Sanitation Data'!G60)))</f>
        <v/>
      </c>
      <c r="DE66" s="285" t="str">
        <f ca="true">+IF(OFFSET('Sanitation Data'!$H$28,0,10*ROW('Sanitation Data'!H60))="","",OFFSET('Sanitation Data'!$H$28,0,10*ROW('Sanitation Data'!H60)))</f>
        <v/>
      </c>
      <c r="DF66" s="285" t="str">
        <f ca="true">+IF(OFFSET('Sanitation Data'!$H$29,0,10*ROW('Sanitation Data'!H60))="","",OFFSET('Sanitation Data'!$H$29,0,10*ROW('Sanitation Data'!H60)))</f>
        <v/>
      </c>
      <c r="DG66" s="285" t="str">
        <f ca="true">+IF(OFFSET('Sanitation Data'!$H$30,0,10*ROW('Sanitation Data'!H60))="","",OFFSET('Sanitation Data'!$H$30,0,10*ROW('Sanitation Data'!H60)))</f>
        <v/>
      </c>
      <c r="DH66" s="285" t="str">
        <f ca="true">+IF(OFFSET('Sanitation Data'!$H$31,0,10*ROW('Sanitation Data'!H60))="","",OFFSET('Sanitation Data'!$H$31,0,10*ROW('Sanitation Data'!H60)))</f>
        <v/>
      </c>
      <c r="DI66" s="285" t="str">
        <f ca="true">+IF(OFFSET('Sanitation Data'!$H$32,0,10*ROW('Sanitation Data'!H60))="","",OFFSET('Sanitation Data'!$H$32,0,10*ROW('Sanitation Data'!H60)))</f>
        <v/>
      </c>
      <c r="DJ66" s="285" t="str">
        <f ca="true">+IF(OFFSET('Sanitation Data'!$I$28,0,10*ROW('Sanitation Data'!I60))="","",OFFSET('Sanitation Data'!$I$28,0,10*ROW('Sanitation Data'!I60)))</f>
        <v/>
      </c>
      <c r="DK66" s="285" t="str">
        <f ca="true">+IF(OFFSET('Sanitation Data'!$I$29,0,10*ROW('Sanitation Data'!I60))="","",OFFSET('Sanitation Data'!$I$29,0,10*ROW('Sanitation Data'!I60)))</f>
        <v/>
      </c>
      <c r="DL66" s="285" t="str">
        <f ca="true">+IF(OFFSET('Sanitation Data'!$I$30,0,10*ROW('Sanitation Data'!I60))="","",OFFSET('Sanitation Data'!$I$30,0,10*ROW('Sanitation Data'!I60)))</f>
        <v/>
      </c>
      <c r="DM66" s="285" t="str">
        <f ca="true">+IF(OFFSET('Sanitation Data'!$I$31,0,10*ROW('Sanitation Data'!I60))="","",OFFSET('Sanitation Data'!$I$31,0,10*ROW('Sanitation Data'!I60)))</f>
        <v/>
      </c>
      <c r="DN66" s="285" t="str">
        <f ca="true">+IF(OFFSET('Sanitation Data'!$I$32,0,10*ROW('Sanitation Data'!I60))="","",OFFSET('Sanitation Data'!$I$32,0,10*ROW('Sanitation Data'!I60)))</f>
        <v/>
      </c>
      <c r="DO66" s="285" t="str">
        <f ca="true">+IF(OFFSET('Hygiene Data'!$D$11,0,10*ROW('Hygiene Data'!D60))="","",OFFSET('Hygiene Data'!$D$11,0,10*ROW('Hygiene Data'!D60)))</f>
        <v/>
      </c>
      <c r="DP66" s="285" t="str">
        <f ca="true">+IF(OFFSET('Hygiene Data'!$D$12,0,10*ROW('Hygiene Data'!D60))="","",OFFSET('Hygiene Data'!$D$12,0,10*ROW('Hygiene Data'!D60)))</f>
        <v/>
      </c>
      <c r="DQ66" s="285" t="str">
        <f ca="true">+IF(OFFSET('Hygiene Data'!$D$13,0,10*ROW('Hygiene Data'!D60))="","",OFFSET('Hygiene Data'!$D$13,0,10*ROW('Hygiene Data'!D60)))</f>
        <v/>
      </c>
      <c r="DR66" s="285" t="str">
        <f ca="true">+IF(OFFSET('Hygiene Data'!$E$11,0,10*ROW('Hygiene Data'!E60))="","",OFFSET('Hygiene Data'!$E$11,0,10*ROW('Hygiene Data'!E60)))</f>
        <v/>
      </c>
      <c r="DS66" s="285" t="str">
        <f ca="true">+IF(OFFSET('Hygiene Data'!$E$12,0,10*ROW('Hygiene Data'!E60))="","",OFFSET('Hygiene Data'!$E$12,0,10*ROW('Hygiene Data'!E60)))</f>
        <v/>
      </c>
      <c r="DT66" s="285" t="str">
        <f ca="true">+IF(OFFSET('Hygiene Data'!$E$13,0,10*ROW('Hygiene Data'!E60))="","",OFFSET('Hygiene Data'!$E$13,0,10*ROW('Hygiene Data'!E60)))</f>
        <v/>
      </c>
      <c r="DU66" s="285" t="str">
        <f ca="true">+IF(OFFSET('Hygiene Data'!$F$11,0,10*ROW('Hygiene Data'!F60))="","",OFFSET('Hygiene Data'!$F$11,0,10*ROW('Hygiene Data'!F60)))</f>
        <v/>
      </c>
      <c r="DV66" s="285" t="str">
        <f ca="true">+IF(OFFSET('Hygiene Data'!$F$12,0,10*ROW('Hygiene Data'!F60))="","",OFFSET('Hygiene Data'!$F$12,0,10*ROW('Hygiene Data'!F60)))</f>
        <v/>
      </c>
      <c r="DW66" s="285" t="str">
        <f ca="true">+IF(OFFSET('Hygiene Data'!$F$13,0,10*ROW('Hygiene Data'!F60))="","",OFFSET('Hygiene Data'!$F$13,0,10*ROW('Hygiene Data'!F60)))</f>
        <v/>
      </c>
      <c r="DX66" s="285" t="str">
        <f ca="true">+IF(OFFSET('Hygiene Data'!$G$11,0,10*ROW('Hygiene Data'!G60))="","",OFFSET('Hygiene Data'!$G$11,0,10*ROW('Hygiene Data'!G60)))</f>
        <v/>
      </c>
      <c r="DY66" s="285" t="str">
        <f ca="true">+IF(OFFSET('Hygiene Data'!$G$12,0,10*ROW('Hygiene Data'!G60))="","",OFFSET('Hygiene Data'!$G$12,0,10*ROW('Hygiene Data'!G60)))</f>
        <v/>
      </c>
      <c r="DZ66" s="285" t="str">
        <f ca="true">+IF(OFFSET('Hygiene Data'!$G$13,0,10*ROW('Hygiene Data'!G60))="","",OFFSET('Hygiene Data'!$G$13,0,10*ROW('Hygiene Data'!G60)))</f>
        <v/>
      </c>
      <c r="EA66" s="285" t="str">
        <f ca="true">+IF(OFFSET('Hygiene Data'!$H$11,0,10*ROW('Hygiene Data'!H60))="","",OFFSET('Hygiene Data'!$H$11,0,10*ROW('Hygiene Data'!H60)))</f>
        <v/>
      </c>
      <c r="EB66" s="285" t="str">
        <f ca="true">+IF(OFFSET('Hygiene Data'!$H$12,0,10*ROW('Hygiene Data'!H60))="","",OFFSET('Hygiene Data'!$H$12,0,10*ROW('Hygiene Data'!H60)))</f>
        <v/>
      </c>
      <c r="EC66" s="285" t="str">
        <f ca="true">+IF(OFFSET('Hygiene Data'!$H$13,0,10*ROW('Hygiene Data'!H60))="","",OFFSET('Hygiene Data'!$H$13,0,10*ROW('Hygiene Data'!H60)))</f>
        <v/>
      </c>
      <c r="ED66" s="285" t="str">
        <f ca="true">+IF(OFFSET('Hygiene Data'!$I$11,0,10*ROW('Hygiene Data'!I60))="","",OFFSET('Hygiene Data'!$I$11,0,10*ROW('Hygiene Data'!I60)))</f>
        <v/>
      </c>
      <c r="EE66" s="285" t="str">
        <f ca="true">+IF(OFFSET('Hygiene Data'!$I$12,0,10*ROW('Hygiene Data'!I60))="","",OFFSET('Hygiene Data'!$I$12,0,10*ROW('Hygiene Data'!I60)))</f>
        <v/>
      </c>
      <c r="EF66" s="285"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1"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5"/>
      <c r="BS67" s="285" t="str">
        <f ca="true">+IF(OFFSET('Water Data'!$D$27,0,10*ROW('Water Data'!D61))="","",OFFSET('Water Data'!$D$27,0,10*ROW('Water Data'!D61)))</f>
        <v/>
      </c>
      <c r="BT67" s="285" t="str">
        <f ca="true">+IF(OFFSET('Water Data'!$D$28,0,10*ROW('Water Data'!D61))="","",OFFSET('Water Data'!$D$28,0,10*ROW('Water Data'!D61)))</f>
        <v/>
      </c>
      <c r="BU67" s="285" t="str">
        <f ca="true">+IF(OFFSET('Water Data'!$D$29,0,10*ROW('Water Data'!D61))="","",OFFSET('Water Data'!$D$29,0,10*ROW('Water Data'!D61)))</f>
        <v/>
      </c>
      <c r="BV67" s="285" t="str">
        <f ca="true">+IF(OFFSET('Water Data'!$E$27,0,10*ROW('Water Data'!E61))="","",OFFSET('Water Data'!$E$27,0,10*ROW('Water Data'!E61)))</f>
        <v/>
      </c>
      <c r="BW67" s="285" t="str">
        <f ca="true">+IF(OFFSET('Water Data'!$E$28,0,10*ROW('Water Data'!E61))="","",OFFSET('Water Data'!$E$28,0,10*ROW('Water Data'!E61)))</f>
        <v/>
      </c>
      <c r="BX67" s="285" t="str">
        <f ca="true">+IF(OFFSET('Water Data'!$E$29,0,10*ROW('Water Data'!E61))="","",OFFSET('Water Data'!$E$29,0,10*ROW('Water Data'!E61)))</f>
        <v/>
      </c>
      <c r="BY67" s="285" t="str">
        <f ca="true">+IF(OFFSET('Water Data'!$F$27,0,10*ROW('Water Data'!F61))="","",OFFSET('Water Data'!$F$27,0,10*ROW('Water Data'!F61)))</f>
        <v/>
      </c>
      <c r="BZ67" s="285" t="str">
        <f ca="true">+IF(OFFSET('Water Data'!$F$28,0,10*ROW('Water Data'!F61))="","",OFFSET('Water Data'!$F$28,0,10*ROW('Water Data'!F61)))</f>
        <v/>
      </c>
      <c r="CA67" s="285" t="str">
        <f ca="true">+IF(OFFSET('Water Data'!$F$29,0,10*ROW('Water Data'!F61))="","",OFFSET('Water Data'!$F$29,0,10*ROW('Water Data'!F61)))</f>
        <v/>
      </c>
      <c r="CB67" s="285" t="str">
        <f ca="true">+IF(OFFSET('Water Data'!$G$27,0,10*ROW('Water Data'!G61))="","",OFFSET('Water Data'!$G$27,0,10*ROW('Water Data'!G61)))</f>
        <v/>
      </c>
      <c r="CC67" s="285" t="str">
        <f ca="true">+IF(OFFSET('Water Data'!$G$28,0,10*ROW('Water Data'!G61))="","",OFFSET('Water Data'!$G$28,0,10*ROW('Water Data'!G61)))</f>
        <v/>
      </c>
      <c r="CD67" s="285" t="str">
        <f ca="true">+IF(OFFSET('Water Data'!$G$29,0,10*ROW('Water Data'!G61))="","",OFFSET('Water Data'!$G$29,0,10*ROW('Water Data'!G61)))</f>
        <v/>
      </c>
      <c r="CE67" s="285" t="str">
        <f ca="true">+IF(OFFSET('Water Data'!$H$27,0,10*ROW('Water Data'!H61))="","",OFFSET('Water Data'!$H$27,0,10*ROW('Water Data'!H61)))</f>
        <v/>
      </c>
      <c r="CF67" s="285" t="str">
        <f ca="true">+IF(OFFSET('Water Data'!$H$28,0,10*ROW('Water Data'!H61))="","",OFFSET('Water Data'!$H$28,0,10*ROW('Water Data'!H61)))</f>
        <v/>
      </c>
      <c r="CG67" s="285" t="str">
        <f ca="true">+IF(OFFSET('Water Data'!$H$29,0,10*ROW('Water Data'!H61))="","",OFFSET('Water Data'!$H$29,0,10*ROW('Water Data'!H61)))</f>
        <v/>
      </c>
      <c r="CH67" s="285" t="str">
        <f ca="true">+IF(OFFSET('Water Data'!$I$27,0,10*ROW('Water Data'!I61))="","",OFFSET('Water Data'!$I$27,0,10*ROW('Water Data'!I61)))</f>
        <v/>
      </c>
      <c r="CI67" s="285" t="str">
        <f ca="true">+IF(OFFSET('Water Data'!$I$28,0,10*ROW('Water Data'!I61))="","",OFFSET('Water Data'!$I$28,0,10*ROW('Water Data'!I61)))</f>
        <v/>
      </c>
      <c r="CJ67" s="285" t="str">
        <f ca="true">+IF(OFFSET('Water Data'!$I$29,0,10*ROW('Water Data'!I61))="","",OFFSET('Water Data'!$I$29,0,10*ROW('Water Data'!I61)))</f>
        <v/>
      </c>
      <c r="CK67" s="285" t="str">
        <f ca="true">+IF(OFFSET('Sanitation Data'!$D$28,0,10*ROW('Sanitation Data'!D61))="","",OFFSET('Sanitation Data'!$D$28,0,10*ROW('Sanitation Data'!D61)))</f>
        <v/>
      </c>
      <c r="CL67" s="285" t="str">
        <f ca="true">+IF(OFFSET('Sanitation Data'!$D$29,0,10*ROW('Sanitation Data'!D61))="","",OFFSET('Sanitation Data'!$D$29,0,10*ROW('Sanitation Data'!D61)))</f>
        <v/>
      </c>
      <c r="CM67" s="285" t="str">
        <f ca="true">+IF(OFFSET('Sanitation Data'!$D$30,0,10*ROW('Sanitation Data'!D61))="","",OFFSET('Sanitation Data'!$D$30,0,10*ROW('Sanitation Data'!D61)))</f>
        <v/>
      </c>
      <c r="CN67" s="285" t="str">
        <f ca="true">+IF(OFFSET('Sanitation Data'!$D$31,0,10*ROW('Sanitation Data'!D61))="","",OFFSET('Sanitation Data'!$D$31,0,10*ROW('Sanitation Data'!D61)))</f>
        <v/>
      </c>
      <c r="CO67" s="285" t="str">
        <f ca="true">+IF(OFFSET('Sanitation Data'!$D$32,0,10*ROW('Sanitation Data'!D61))="","",OFFSET('Sanitation Data'!$D$32,0,10*ROW('Sanitation Data'!D61)))</f>
        <v/>
      </c>
      <c r="CP67" s="285" t="str">
        <f ca="true">+IF(OFFSET('Sanitation Data'!$E$28,0,10*ROW('Sanitation Data'!E61))="","",OFFSET('Sanitation Data'!$E$28,0,10*ROW('Sanitation Data'!E61)))</f>
        <v/>
      </c>
      <c r="CQ67" s="285" t="str">
        <f ca="true">+IF(OFFSET('Sanitation Data'!$E$29,0,10*ROW('Sanitation Data'!E61))="","",OFFSET('Sanitation Data'!$E$29,0,10*ROW('Sanitation Data'!E61)))</f>
        <v/>
      </c>
      <c r="CR67" s="285" t="str">
        <f ca="true">+IF(OFFSET('Sanitation Data'!$E$30,0,10*ROW('Sanitation Data'!E61))="","",OFFSET('Sanitation Data'!$E$30,0,10*ROW('Sanitation Data'!E61)))</f>
        <v/>
      </c>
      <c r="CS67" s="285" t="str">
        <f ca="true">+IF(OFFSET('Sanitation Data'!$E$31,0,10*ROW('Sanitation Data'!E61))="","",OFFSET('Sanitation Data'!$E$31,0,10*ROW('Sanitation Data'!E61)))</f>
        <v/>
      </c>
      <c r="CT67" s="285" t="str">
        <f ca="true">+IF(OFFSET('Sanitation Data'!$E$32,0,10*ROW('Sanitation Data'!E61))="","",OFFSET('Sanitation Data'!$E$32,0,10*ROW('Sanitation Data'!E61)))</f>
        <v/>
      </c>
      <c r="CU67" s="285" t="str">
        <f ca="true">+IF(OFFSET('Sanitation Data'!$F$28,0,10*ROW('Sanitation Data'!F61))="","",OFFSET('Sanitation Data'!$F$28,0,10*ROW('Sanitation Data'!F61)))</f>
        <v/>
      </c>
      <c r="CV67" s="285" t="str">
        <f ca="true">+IF(OFFSET('Sanitation Data'!$F$29,0,10*ROW('Sanitation Data'!F61))="","",OFFSET('Sanitation Data'!$F$29,0,10*ROW('Sanitation Data'!F61)))</f>
        <v/>
      </c>
      <c r="CW67" s="285" t="str">
        <f ca="true">+IF(OFFSET('Sanitation Data'!$F$30,0,10*ROW('Sanitation Data'!F61))="","",OFFSET('Sanitation Data'!$F$30,0,10*ROW('Sanitation Data'!F61)))</f>
        <v/>
      </c>
      <c r="CX67" s="285" t="str">
        <f ca="true">+IF(OFFSET('Sanitation Data'!$F$31,0,10*ROW('Sanitation Data'!F61))="","",OFFSET('Sanitation Data'!$F$31,0,10*ROW('Sanitation Data'!F61)))</f>
        <v/>
      </c>
      <c r="CY67" s="285" t="str">
        <f ca="true">+IF(OFFSET('Sanitation Data'!$F$32,0,10*ROW('Sanitation Data'!F61))="","",OFFSET('Sanitation Data'!$F$32,0,10*ROW('Sanitation Data'!F61)))</f>
        <v/>
      </c>
      <c r="CZ67" s="285" t="str">
        <f ca="true">+IF(OFFSET('Sanitation Data'!$G$28,0,10*ROW('Sanitation Data'!G61))="","",OFFSET('Sanitation Data'!$G$28,0,10*ROW('Sanitation Data'!G61)))</f>
        <v/>
      </c>
      <c r="DA67" s="285" t="str">
        <f ca="true">+IF(OFFSET('Sanitation Data'!$G$29,0,10*ROW('Sanitation Data'!G61))="","",OFFSET('Sanitation Data'!$G$29,0,10*ROW('Sanitation Data'!G61)))</f>
        <v/>
      </c>
      <c r="DB67" s="285" t="str">
        <f ca="true">+IF(OFFSET('Sanitation Data'!$G$30,0,10*ROW('Sanitation Data'!G61))="","",OFFSET('Sanitation Data'!$G$30,0,10*ROW('Sanitation Data'!G61)))</f>
        <v/>
      </c>
      <c r="DC67" s="285" t="str">
        <f ca="true">+IF(OFFSET('Sanitation Data'!$G$31,0,10*ROW('Sanitation Data'!G61))="","",OFFSET('Sanitation Data'!$G$31,0,10*ROW('Sanitation Data'!G61)))</f>
        <v/>
      </c>
      <c r="DD67" s="285" t="str">
        <f ca="true">+IF(OFFSET('Sanitation Data'!$G$32,0,10*ROW('Sanitation Data'!G61))="","",OFFSET('Sanitation Data'!$G$32,0,10*ROW('Sanitation Data'!G61)))</f>
        <v/>
      </c>
      <c r="DE67" s="285" t="str">
        <f ca="true">+IF(OFFSET('Sanitation Data'!$H$28,0,10*ROW('Sanitation Data'!H61))="","",OFFSET('Sanitation Data'!$H$28,0,10*ROW('Sanitation Data'!H61)))</f>
        <v/>
      </c>
      <c r="DF67" s="285" t="str">
        <f ca="true">+IF(OFFSET('Sanitation Data'!$H$29,0,10*ROW('Sanitation Data'!H61))="","",OFFSET('Sanitation Data'!$H$29,0,10*ROW('Sanitation Data'!H61)))</f>
        <v/>
      </c>
      <c r="DG67" s="285" t="str">
        <f ca="true">+IF(OFFSET('Sanitation Data'!$H$30,0,10*ROW('Sanitation Data'!H61))="","",OFFSET('Sanitation Data'!$H$30,0,10*ROW('Sanitation Data'!H61)))</f>
        <v/>
      </c>
      <c r="DH67" s="285" t="str">
        <f ca="true">+IF(OFFSET('Sanitation Data'!$H$31,0,10*ROW('Sanitation Data'!H61))="","",OFFSET('Sanitation Data'!$H$31,0,10*ROW('Sanitation Data'!H61)))</f>
        <v/>
      </c>
      <c r="DI67" s="285" t="str">
        <f ca="true">+IF(OFFSET('Sanitation Data'!$H$32,0,10*ROW('Sanitation Data'!H61))="","",OFFSET('Sanitation Data'!$H$32,0,10*ROW('Sanitation Data'!H61)))</f>
        <v/>
      </c>
      <c r="DJ67" s="285" t="str">
        <f ca="true">+IF(OFFSET('Sanitation Data'!$I$28,0,10*ROW('Sanitation Data'!I61))="","",OFFSET('Sanitation Data'!$I$28,0,10*ROW('Sanitation Data'!I61)))</f>
        <v/>
      </c>
      <c r="DK67" s="285" t="str">
        <f ca="true">+IF(OFFSET('Sanitation Data'!$I$29,0,10*ROW('Sanitation Data'!I61))="","",OFFSET('Sanitation Data'!$I$29,0,10*ROW('Sanitation Data'!I61)))</f>
        <v/>
      </c>
      <c r="DL67" s="285" t="str">
        <f ca="true">+IF(OFFSET('Sanitation Data'!$I$30,0,10*ROW('Sanitation Data'!I61))="","",OFFSET('Sanitation Data'!$I$30,0,10*ROW('Sanitation Data'!I61)))</f>
        <v/>
      </c>
      <c r="DM67" s="285" t="str">
        <f ca="true">+IF(OFFSET('Sanitation Data'!$I$31,0,10*ROW('Sanitation Data'!I61))="","",OFFSET('Sanitation Data'!$I$31,0,10*ROW('Sanitation Data'!I61)))</f>
        <v/>
      </c>
      <c r="DN67" s="285" t="str">
        <f ca="true">+IF(OFFSET('Sanitation Data'!$I$32,0,10*ROW('Sanitation Data'!I61))="","",OFFSET('Sanitation Data'!$I$32,0,10*ROW('Sanitation Data'!I61)))</f>
        <v/>
      </c>
      <c r="DO67" s="285" t="str">
        <f ca="true">+IF(OFFSET('Hygiene Data'!$D$11,0,10*ROW('Hygiene Data'!D61))="","",OFFSET('Hygiene Data'!$D$11,0,10*ROW('Hygiene Data'!D61)))</f>
        <v/>
      </c>
      <c r="DP67" s="285" t="str">
        <f ca="true">+IF(OFFSET('Hygiene Data'!$D$12,0,10*ROW('Hygiene Data'!D61))="","",OFFSET('Hygiene Data'!$D$12,0,10*ROW('Hygiene Data'!D61)))</f>
        <v/>
      </c>
      <c r="DQ67" s="285" t="str">
        <f ca="true">+IF(OFFSET('Hygiene Data'!$D$13,0,10*ROW('Hygiene Data'!D61))="","",OFFSET('Hygiene Data'!$D$13,0,10*ROW('Hygiene Data'!D61)))</f>
        <v/>
      </c>
      <c r="DR67" s="285" t="str">
        <f ca="true">+IF(OFFSET('Hygiene Data'!$E$11,0,10*ROW('Hygiene Data'!E61))="","",OFFSET('Hygiene Data'!$E$11,0,10*ROW('Hygiene Data'!E61)))</f>
        <v/>
      </c>
      <c r="DS67" s="285" t="str">
        <f ca="true">+IF(OFFSET('Hygiene Data'!$E$12,0,10*ROW('Hygiene Data'!E61))="","",OFFSET('Hygiene Data'!$E$12,0,10*ROW('Hygiene Data'!E61)))</f>
        <v/>
      </c>
      <c r="DT67" s="285" t="str">
        <f ca="true">+IF(OFFSET('Hygiene Data'!$E$13,0,10*ROW('Hygiene Data'!E61))="","",OFFSET('Hygiene Data'!$E$13,0,10*ROW('Hygiene Data'!E61)))</f>
        <v/>
      </c>
      <c r="DU67" s="285" t="str">
        <f ca="true">+IF(OFFSET('Hygiene Data'!$F$11,0,10*ROW('Hygiene Data'!F61))="","",OFFSET('Hygiene Data'!$F$11,0,10*ROW('Hygiene Data'!F61)))</f>
        <v/>
      </c>
      <c r="DV67" s="285" t="str">
        <f ca="true">+IF(OFFSET('Hygiene Data'!$F$12,0,10*ROW('Hygiene Data'!F61))="","",OFFSET('Hygiene Data'!$F$12,0,10*ROW('Hygiene Data'!F61)))</f>
        <v/>
      </c>
      <c r="DW67" s="285" t="str">
        <f ca="true">+IF(OFFSET('Hygiene Data'!$F$13,0,10*ROW('Hygiene Data'!F61))="","",OFFSET('Hygiene Data'!$F$13,0,10*ROW('Hygiene Data'!F61)))</f>
        <v/>
      </c>
      <c r="DX67" s="285" t="str">
        <f ca="true">+IF(OFFSET('Hygiene Data'!$G$11,0,10*ROW('Hygiene Data'!G61))="","",OFFSET('Hygiene Data'!$G$11,0,10*ROW('Hygiene Data'!G61)))</f>
        <v/>
      </c>
      <c r="DY67" s="285" t="str">
        <f ca="true">+IF(OFFSET('Hygiene Data'!$G$12,0,10*ROW('Hygiene Data'!G61))="","",OFFSET('Hygiene Data'!$G$12,0,10*ROW('Hygiene Data'!G61)))</f>
        <v/>
      </c>
      <c r="DZ67" s="285" t="str">
        <f ca="true">+IF(OFFSET('Hygiene Data'!$G$13,0,10*ROW('Hygiene Data'!G61))="","",OFFSET('Hygiene Data'!$G$13,0,10*ROW('Hygiene Data'!G61)))</f>
        <v/>
      </c>
      <c r="EA67" s="285" t="str">
        <f ca="true">+IF(OFFSET('Hygiene Data'!$H$11,0,10*ROW('Hygiene Data'!H61))="","",OFFSET('Hygiene Data'!$H$11,0,10*ROW('Hygiene Data'!H61)))</f>
        <v/>
      </c>
      <c r="EB67" s="285" t="str">
        <f ca="true">+IF(OFFSET('Hygiene Data'!$H$12,0,10*ROW('Hygiene Data'!H61))="","",OFFSET('Hygiene Data'!$H$12,0,10*ROW('Hygiene Data'!H61)))</f>
        <v/>
      </c>
      <c r="EC67" s="285" t="str">
        <f ca="true">+IF(OFFSET('Hygiene Data'!$H$13,0,10*ROW('Hygiene Data'!H61))="","",OFFSET('Hygiene Data'!$H$13,0,10*ROW('Hygiene Data'!H61)))</f>
        <v/>
      </c>
      <c r="ED67" s="285" t="str">
        <f ca="true">+IF(OFFSET('Hygiene Data'!$I$11,0,10*ROW('Hygiene Data'!I61))="","",OFFSET('Hygiene Data'!$I$11,0,10*ROW('Hygiene Data'!I61)))</f>
        <v/>
      </c>
      <c r="EE67" s="285" t="str">
        <f ca="true">+IF(OFFSET('Hygiene Data'!$I$12,0,10*ROW('Hygiene Data'!I61))="","",OFFSET('Hygiene Data'!$I$12,0,10*ROW('Hygiene Data'!I61)))</f>
        <v/>
      </c>
      <c r="EF67" s="285"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1"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5"/>
      <c r="BS68" s="285" t="str">
        <f ca="true">+IF(OFFSET('Water Data'!$D$27,0,10*ROW('Water Data'!D62))="","",OFFSET('Water Data'!$D$27,0,10*ROW('Water Data'!D62)))</f>
        <v/>
      </c>
      <c r="BT68" s="285" t="str">
        <f ca="true">+IF(OFFSET('Water Data'!$D$28,0,10*ROW('Water Data'!D62))="","",OFFSET('Water Data'!$D$28,0,10*ROW('Water Data'!D62)))</f>
        <v/>
      </c>
      <c r="BU68" s="285" t="str">
        <f ca="true">+IF(OFFSET('Water Data'!$D$29,0,10*ROW('Water Data'!D62))="","",OFFSET('Water Data'!$D$29,0,10*ROW('Water Data'!D62)))</f>
        <v/>
      </c>
      <c r="BV68" s="285" t="str">
        <f ca="true">+IF(OFFSET('Water Data'!$E$27,0,10*ROW('Water Data'!E62))="","",OFFSET('Water Data'!$E$27,0,10*ROW('Water Data'!E62)))</f>
        <v/>
      </c>
      <c r="BW68" s="285" t="str">
        <f ca="true">+IF(OFFSET('Water Data'!$E$28,0,10*ROW('Water Data'!E62))="","",OFFSET('Water Data'!$E$28,0,10*ROW('Water Data'!E62)))</f>
        <v/>
      </c>
      <c r="BX68" s="285" t="str">
        <f ca="true">+IF(OFFSET('Water Data'!$E$29,0,10*ROW('Water Data'!E62))="","",OFFSET('Water Data'!$E$29,0,10*ROW('Water Data'!E62)))</f>
        <v/>
      </c>
      <c r="BY68" s="285" t="str">
        <f ca="true">+IF(OFFSET('Water Data'!$F$27,0,10*ROW('Water Data'!F62))="","",OFFSET('Water Data'!$F$27,0,10*ROW('Water Data'!F62)))</f>
        <v/>
      </c>
      <c r="BZ68" s="285" t="str">
        <f ca="true">+IF(OFFSET('Water Data'!$F$28,0,10*ROW('Water Data'!F62))="","",OFFSET('Water Data'!$F$28,0,10*ROW('Water Data'!F62)))</f>
        <v/>
      </c>
      <c r="CA68" s="285" t="str">
        <f ca="true">+IF(OFFSET('Water Data'!$F$29,0,10*ROW('Water Data'!F62))="","",OFFSET('Water Data'!$F$29,0,10*ROW('Water Data'!F62)))</f>
        <v/>
      </c>
      <c r="CB68" s="285" t="str">
        <f ca="true">+IF(OFFSET('Water Data'!$G$27,0,10*ROW('Water Data'!G62))="","",OFFSET('Water Data'!$G$27,0,10*ROW('Water Data'!G62)))</f>
        <v/>
      </c>
      <c r="CC68" s="285" t="str">
        <f ca="true">+IF(OFFSET('Water Data'!$G$28,0,10*ROW('Water Data'!G62))="","",OFFSET('Water Data'!$G$28,0,10*ROW('Water Data'!G62)))</f>
        <v/>
      </c>
      <c r="CD68" s="285" t="str">
        <f ca="true">+IF(OFFSET('Water Data'!$G$29,0,10*ROW('Water Data'!G62))="","",OFFSET('Water Data'!$G$29,0,10*ROW('Water Data'!G62)))</f>
        <v/>
      </c>
      <c r="CE68" s="285" t="str">
        <f ca="true">+IF(OFFSET('Water Data'!$H$27,0,10*ROW('Water Data'!H62))="","",OFFSET('Water Data'!$H$27,0,10*ROW('Water Data'!H62)))</f>
        <v/>
      </c>
      <c r="CF68" s="285" t="str">
        <f ca="true">+IF(OFFSET('Water Data'!$H$28,0,10*ROW('Water Data'!H62))="","",OFFSET('Water Data'!$H$28,0,10*ROW('Water Data'!H62)))</f>
        <v/>
      </c>
      <c r="CG68" s="285" t="str">
        <f ca="true">+IF(OFFSET('Water Data'!$H$29,0,10*ROW('Water Data'!H62))="","",OFFSET('Water Data'!$H$29,0,10*ROW('Water Data'!H62)))</f>
        <v/>
      </c>
      <c r="CH68" s="285" t="str">
        <f ca="true">+IF(OFFSET('Water Data'!$I$27,0,10*ROW('Water Data'!I62))="","",OFFSET('Water Data'!$I$27,0,10*ROW('Water Data'!I62)))</f>
        <v/>
      </c>
      <c r="CI68" s="285" t="str">
        <f ca="true">+IF(OFFSET('Water Data'!$I$28,0,10*ROW('Water Data'!I62))="","",OFFSET('Water Data'!$I$28,0,10*ROW('Water Data'!I62)))</f>
        <v/>
      </c>
      <c r="CJ68" s="285" t="str">
        <f ca="true">+IF(OFFSET('Water Data'!$I$29,0,10*ROW('Water Data'!I62))="","",OFFSET('Water Data'!$I$29,0,10*ROW('Water Data'!I62)))</f>
        <v/>
      </c>
      <c r="CK68" s="285" t="str">
        <f ca="true">+IF(OFFSET('Sanitation Data'!$D$28,0,10*ROW('Sanitation Data'!D62))="","",OFFSET('Sanitation Data'!$D$28,0,10*ROW('Sanitation Data'!D62)))</f>
        <v/>
      </c>
      <c r="CL68" s="285" t="str">
        <f ca="true">+IF(OFFSET('Sanitation Data'!$D$29,0,10*ROW('Sanitation Data'!D62))="","",OFFSET('Sanitation Data'!$D$29,0,10*ROW('Sanitation Data'!D62)))</f>
        <v/>
      </c>
      <c r="CM68" s="285" t="str">
        <f ca="true">+IF(OFFSET('Sanitation Data'!$D$30,0,10*ROW('Sanitation Data'!D62))="","",OFFSET('Sanitation Data'!$D$30,0,10*ROW('Sanitation Data'!D62)))</f>
        <v/>
      </c>
      <c r="CN68" s="285" t="str">
        <f ca="true">+IF(OFFSET('Sanitation Data'!$D$31,0,10*ROW('Sanitation Data'!D62))="","",OFFSET('Sanitation Data'!$D$31,0,10*ROW('Sanitation Data'!D62)))</f>
        <v/>
      </c>
      <c r="CO68" s="285" t="str">
        <f ca="true">+IF(OFFSET('Sanitation Data'!$D$32,0,10*ROW('Sanitation Data'!D62))="","",OFFSET('Sanitation Data'!$D$32,0,10*ROW('Sanitation Data'!D62)))</f>
        <v/>
      </c>
      <c r="CP68" s="285" t="str">
        <f ca="true">+IF(OFFSET('Sanitation Data'!$E$28,0,10*ROW('Sanitation Data'!E62))="","",OFFSET('Sanitation Data'!$E$28,0,10*ROW('Sanitation Data'!E62)))</f>
        <v/>
      </c>
      <c r="CQ68" s="285" t="str">
        <f ca="true">+IF(OFFSET('Sanitation Data'!$E$29,0,10*ROW('Sanitation Data'!E62))="","",OFFSET('Sanitation Data'!$E$29,0,10*ROW('Sanitation Data'!E62)))</f>
        <v/>
      </c>
      <c r="CR68" s="285" t="str">
        <f ca="true">+IF(OFFSET('Sanitation Data'!$E$30,0,10*ROW('Sanitation Data'!E62))="","",OFFSET('Sanitation Data'!$E$30,0,10*ROW('Sanitation Data'!E62)))</f>
        <v/>
      </c>
      <c r="CS68" s="285" t="str">
        <f ca="true">+IF(OFFSET('Sanitation Data'!$E$31,0,10*ROW('Sanitation Data'!E62))="","",OFFSET('Sanitation Data'!$E$31,0,10*ROW('Sanitation Data'!E62)))</f>
        <v/>
      </c>
      <c r="CT68" s="285" t="str">
        <f ca="true">+IF(OFFSET('Sanitation Data'!$E$32,0,10*ROW('Sanitation Data'!E62))="","",OFFSET('Sanitation Data'!$E$32,0,10*ROW('Sanitation Data'!E62)))</f>
        <v/>
      </c>
      <c r="CU68" s="285" t="str">
        <f ca="true">+IF(OFFSET('Sanitation Data'!$F$28,0,10*ROW('Sanitation Data'!F62))="","",OFFSET('Sanitation Data'!$F$28,0,10*ROW('Sanitation Data'!F62)))</f>
        <v/>
      </c>
      <c r="CV68" s="285" t="str">
        <f ca="true">+IF(OFFSET('Sanitation Data'!$F$29,0,10*ROW('Sanitation Data'!F62))="","",OFFSET('Sanitation Data'!$F$29,0,10*ROW('Sanitation Data'!F62)))</f>
        <v/>
      </c>
      <c r="CW68" s="285" t="str">
        <f ca="true">+IF(OFFSET('Sanitation Data'!$F$30,0,10*ROW('Sanitation Data'!F62))="","",OFFSET('Sanitation Data'!$F$30,0,10*ROW('Sanitation Data'!F62)))</f>
        <v/>
      </c>
      <c r="CX68" s="285" t="str">
        <f ca="true">+IF(OFFSET('Sanitation Data'!$F$31,0,10*ROW('Sanitation Data'!F62))="","",OFFSET('Sanitation Data'!$F$31,0,10*ROW('Sanitation Data'!F62)))</f>
        <v/>
      </c>
      <c r="CY68" s="285" t="str">
        <f ca="true">+IF(OFFSET('Sanitation Data'!$F$32,0,10*ROW('Sanitation Data'!F62))="","",OFFSET('Sanitation Data'!$F$32,0,10*ROW('Sanitation Data'!F62)))</f>
        <v/>
      </c>
      <c r="CZ68" s="285" t="str">
        <f ca="true">+IF(OFFSET('Sanitation Data'!$G$28,0,10*ROW('Sanitation Data'!G62))="","",OFFSET('Sanitation Data'!$G$28,0,10*ROW('Sanitation Data'!G62)))</f>
        <v/>
      </c>
      <c r="DA68" s="285" t="str">
        <f ca="true">+IF(OFFSET('Sanitation Data'!$G$29,0,10*ROW('Sanitation Data'!G62))="","",OFFSET('Sanitation Data'!$G$29,0,10*ROW('Sanitation Data'!G62)))</f>
        <v/>
      </c>
      <c r="DB68" s="285" t="str">
        <f ca="true">+IF(OFFSET('Sanitation Data'!$G$30,0,10*ROW('Sanitation Data'!G62))="","",OFFSET('Sanitation Data'!$G$30,0,10*ROW('Sanitation Data'!G62)))</f>
        <v/>
      </c>
      <c r="DC68" s="285" t="str">
        <f ca="true">+IF(OFFSET('Sanitation Data'!$G$31,0,10*ROW('Sanitation Data'!G62))="","",OFFSET('Sanitation Data'!$G$31,0,10*ROW('Sanitation Data'!G62)))</f>
        <v/>
      </c>
      <c r="DD68" s="285" t="str">
        <f ca="true">+IF(OFFSET('Sanitation Data'!$G$32,0,10*ROW('Sanitation Data'!G62))="","",OFFSET('Sanitation Data'!$G$32,0,10*ROW('Sanitation Data'!G62)))</f>
        <v/>
      </c>
      <c r="DE68" s="285" t="str">
        <f ca="true">+IF(OFFSET('Sanitation Data'!$H$28,0,10*ROW('Sanitation Data'!H62))="","",OFFSET('Sanitation Data'!$H$28,0,10*ROW('Sanitation Data'!H62)))</f>
        <v/>
      </c>
      <c r="DF68" s="285" t="str">
        <f ca="true">+IF(OFFSET('Sanitation Data'!$H$29,0,10*ROW('Sanitation Data'!H62))="","",OFFSET('Sanitation Data'!$H$29,0,10*ROW('Sanitation Data'!H62)))</f>
        <v/>
      </c>
      <c r="DG68" s="285" t="str">
        <f ca="true">+IF(OFFSET('Sanitation Data'!$H$30,0,10*ROW('Sanitation Data'!H62))="","",OFFSET('Sanitation Data'!$H$30,0,10*ROW('Sanitation Data'!H62)))</f>
        <v/>
      </c>
      <c r="DH68" s="285" t="str">
        <f ca="true">+IF(OFFSET('Sanitation Data'!$H$31,0,10*ROW('Sanitation Data'!H62))="","",OFFSET('Sanitation Data'!$H$31,0,10*ROW('Sanitation Data'!H62)))</f>
        <v/>
      </c>
      <c r="DI68" s="285" t="str">
        <f ca="true">+IF(OFFSET('Sanitation Data'!$H$32,0,10*ROW('Sanitation Data'!H62))="","",OFFSET('Sanitation Data'!$H$32,0,10*ROW('Sanitation Data'!H62)))</f>
        <v/>
      </c>
      <c r="DJ68" s="285" t="str">
        <f ca="true">+IF(OFFSET('Sanitation Data'!$I$28,0,10*ROW('Sanitation Data'!I62))="","",OFFSET('Sanitation Data'!$I$28,0,10*ROW('Sanitation Data'!I62)))</f>
        <v/>
      </c>
      <c r="DK68" s="285" t="str">
        <f ca="true">+IF(OFFSET('Sanitation Data'!$I$29,0,10*ROW('Sanitation Data'!I62))="","",OFFSET('Sanitation Data'!$I$29,0,10*ROW('Sanitation Data'!I62)))</f>
        <v/>
      </c>
      <c r="DL68" s="285" t="str">
        <f ca="true">+IF(OFFSET('Sanitation Data'!$I$30,0,10*ROW('Sanitation Data'!I62))="","",OFFSET('Sanitation Data'!$I$30,0,10*ROW('Sanitation Data'!I62)))</f>
        <v/>
      </c>
      <c r="DM68" s="285" t="str">
        <f ca="true">+IF(OFFSET('Sanitation Data'!$I$31,0,10*ROW('Sanitation Data'!I62))="","",OFFSET('Sanitation Data'!$I$31,0,10*ROW('Sanitation Data'!I62)))</f>
        <v/>
      </c>
      <c r="DN68" s="285" t="str">
        <f ca="true">+IF(OFFSET('Sanitation Data'!$I$32,0,10*ROW('Sanitation Data'!I62))="","",OFFSET('Sanitation Data'!$I$32,0,10*ROW('Sanitation Data'!I62)))</f>
        <v/>
      </c>
      <c r="DO68" s="285" t="str">
        <f ca="true">+IF(OFFSET('Hygiene Data'!$D$11,0,10*ROW('Hygiene Data'!D62))="","",OFFSET('Hygiene Data'!$D$11,0,10*ROW('Hygiene Data'!D62)))</f>
        <v/>
      </c>
      <c r="DP68" s="285" t="str">
        <f ca="true">+IF(OFFSET('Hygiene Data'!$D$12,0,10*ROW('Hygiene Data'!D62))="","",OFFSET('Hygiene Data'!$D$12,0,10*ROW('Hygiene Data'!D62)))</f>
        <v/>
      </c>
      <c r="DQ68" s="285" t="str">
        <f ca="true">+IF(OFFSET('Hygiene Data'!$D$13,0,10*ROW('Hygiene Data'!D62))="","",OFFSET('Hygiene Data'!$D$13,0,10*ROW('Hygiene Data'!D62)))</f>
        <v/>
      </c>
      <c r="DR68" s="285" t="str">
        <f ca="true">+IF(OFFSET('Hygiene Data'!$E$11,0,10*ROW('Hygiene Data'!E62))="","",OFFSET('Hygiene Data'!$E$11,0,10*ROW('Hygiene Data'!E62)))</f>
        <v/>
      </c>
      <c r="DS68" s="285" t="str">
        <f ca="true">+IF(OFFSET('Hygiene Data'!$E$12,0,10*ROW('Hygiene Data'!E62))="","",OFFSET('Hygiene Data'!$E$12,0,10*ROW('Hygiene Data'!E62)))</f>
        <v/>
      </c>
      <c r="DT68" s="285" t="str">
        <f ca="true">+IF(OFFSET('Hygiene Data'!$E$13,0,10*ROW('Hygiene Data'!E62))="","",OFFSET('Hygiene Data'!$E$13,0,10*ROW('Hygiene Data'!E62)))</f>
        <v/>
      </c>
      <c r="DU68" s="285" t="str">
        <f ca="true">+IF(OFFSET('Hygiene Data'!$F$11,0,10*ROW('Hygiene Data'!F62))="","",OFFSET('Hygiene Data'!$F$11,0,10*ROW('Hygiene Data'!F62)))</f>
        <v/>
      </c>
      <c r="DV68" s="285" t="str">
        <f ca="true">+IF(OFFSET('Hygiene Data'!$F$12,0,10*ROW('Hygiene Data'!F62))="","",OFFSET('Hygiene Data'!$F$12,0,10*ROW('Hygiene Data'!F62)))</f>
        <v/>
      </c>
      <c r="DW68" s="285" t="str">
        <f ca="true">+IF(OFFSET('Hygiene Data'!$F$13,0,10*ROW('Hygiene Data'!F62))="","",OFFSET('Hygiene Data'!$F$13,0,10*ROW('Hygiene Data'!F62)))</f>
        <v/>
      </c>
      <c r="DX68" s="285" t="str">
        <f ca="true">+IF(OFFSET('Hygiene Data'!$G$11,0,10*ROW('Hygiene Data'!G62))="","",OFFSET('Hygiene Data'!$G$11,0,10*ROW('Hygiene Data'!G62)))</f>
        <v/>
      </c>
      <c r="DY68" s="285" t="str">
        <f ca="true">+IF(OFFSET('Hygiene Data'!$G$12,0,10*ROW('Hygiene Data'!G62))="","",OFFSET('Hygiene Data'!$G$12,0,10*ROW('Hygiene Data'!G62)))</f>
        <v/>
      </c>
      <c r="DZ68" s="285" t="str">
        <f ca="true">+IF(OFFSET('Hygiene Data'!$G$13,0,10*ROW('Hygiene Data'!G62))="","",OFFSET('Hygiene Data'!$G$13,0,10*ROW('Hygiene Data'!G62)))</f>
        <v/>
      </c>
      <c r="EA68" s="285" t="str">
        <f ca="true">+IF(OFFSET('Hygiene Data'!$H$11,0,10*ROW('Hygiene Data'!H62))="","",OFFSET('Hygiene Data'!$H$11,0,10*ROW('Hygiene Data'!H62)))</f>
        <v/>
      </c>
      <c r="EB68" s="285" t="str">
        <f ca="true">+IF(OFFSET('Hygiene Data'!$H$12,0,10*ROW('Hygiene Data'!H62))="","",OFFSET('Hygiene Data'!$H$12,0,10*ROW('Hygiene Data'!H62)))</f>
        <v/>
      </c>
      <c r="EC68" s="285" t="str">
        <f ca="true">+IF(OFFSET('Hygiene Data'!$H$13,0,10*ROW('Hygiene Data'!H62))="","",OFFSET('Hygiene Data'!$H$13,0,10*ROW('Hygiene Data'!H62)))</f>
        <v/>
      </c>
      <c r="ED68" s="285" t="str">
        <f ca="true">+IF(OFFSET('Hygiene Data'!$I$11,0,10*ROW('Hygiene Data'!I62))="","",OFFSET('Hygiene Data'!$I$11,0,10*ROW('Hygiene Data'!I62)))</f>
        <v/>
      </c>
      <c r="EE68" s="285" t="str">
        <f ca="true">+IF(OFFSET('Hygiene Data'!$I$12,0,10*ROW('Hygiene Data'!I62))="","",OFFSET('Hygiene Data'!$I$12,0,10*ROW('Hygiene Data'!I62)))</f>
        <v/>
      </c>
      <c r="EF68" s="285"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1"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5"/>
      <c r="BS69" s="285" t="str">
        <f ca="true">+IF(OFFSET('Water Data'!$D$27,0,10*ROW('Water Data'!D63))="","",OFFSET('Water Data'!$D$27,0,10*ROW('Water Data'!D63)))</f>
        <v/>
      </c>
      <c r="BT69" s="285" t="str">
        <f ca="true">+IF(OFFSET('Water Data'!$D$28,0,10*ROW('Water Data'!D63))="","",OFFSET('Water Data'!$D$28,0,10*ROW('Water Data'!D63)))</f>
        <v/>
      </c>
      <c r="BU69" s="285" t="str">
        <f ca="true">+IF(OFFSET('Water Data'!$D$29,0,10*ROW('Water Data'!D63))="","",OFFSET('Water Data'!$D$29,0,10*ROW('Water Data'!D63)))</f>
        <v/>
      </c>
      <c r="BV69" s="285" t="str">
        <f ca="true">+IF(OFFSET('Water Data'!$E$27,0,10*ROW('Water Data'!E63))="","",OFFSET('Water Data'!$E$27,0,10*ROW('Water Data'!E63)))</f>
        <v/>
      </c>
      <c r="BW69" s="285" t="str">
        <f ca="true">+IF(OFFSET('Water Data'!$E$28,0,10*ROW('Water Data'!E63))="","",OFFSET('Water Data'!$E$28,0,10*ROW('Water Data'!E63)))</f>
        <v/>
      </c>
      <c r="BX69" s="285" t="str">
        <f ca="true">+IF(OFFSET('Water Data'!$E$29,0,10*ROW('Water Data'!E63))="","",OFFSET('Water Data'!$E$29,0,10*ROW('Water Data'!E63)))</f>
        <v/>
      </c>
      <c r="BY69" s="285" t="str">
        <f ca="true">+IF(OFFSET('Water Data'!$F$27,0,10*ROW('Water Data'!F63))="","",OFFSET('Water Data'!$F$27,0,10*ROW('Water Data'!F63)))</f>
        <v/>
      </c>
      <c r="BZ69" s="285" t="str">
        <f ca="true">+IF(OFFSET('Water Data'!$F$28,0,10*ROW('Water Data'!F63))="","",OFFSET('Water Data'!$F$28,0,10*ROW('Water Data'!F63)))</f>
        <v/>
      </c>
      <c r="CA69" s="285" t="str">
        <f ca="true">+IF(OFFSET('Water Data'!$F$29,0,10*ROW('Water Data'!F63))="","",OFFSET('Water Data'!$F$29,0,10*ROW('Water Data'!F63)))</f>
        <v/>
      </c>
      <c r="CB69" s="285" t="str">
        <f ca="true">+IF(OFFSET('Water Data'!$G$27,0,10*ROW('Water Data'!G63))="","",OFFSET('Water Data'!$G$27,0,10*ROW('Water Data'!G63)))</f>
        <v/>
      </c>
      <c r="CC69" s="285" t="str">
        <f ca="true">+IF(OFFSET('Water Data'!$G$28,0,10*ROW('Water Data'!G63))="","",OFFSET('Water Data'!$G$28,0,10*ROW('Water Data'!G63)))</f>
        <v/>
      </c>
      <c r="CD69" s="285" t="str">
        <f ca="true">+IF(OFFSET('Water Data'!$G$29,0,10*ROW('Water Data'!G63))="","",OFFSET('Water Data'!$G$29,0,10*ROW('Water Data'!G63)))</f>
        <v/>
      </c>
      <c r="CE69" s="285" t="str">
        <f ca="true">+IF(OFFSET('Water Data'!$H$27,0,10*ROW('Water Data'!H63))="","",OFFSET('Water Data'!$H$27,0,10*ROW('Water Data'!H63)))</f>
        <v/>
      </c>
      <c r="CF69" s="285" t="str">
        <f ca="true">+IF(OFFSET('Water Data'!$H$28,0,10*ROW('Water Data'!H63))="","",OFFSET('Water Data'!$H$28,0,10*ROW('Water Data'!H63)))</f>
        <v/>
      </c>
      <c r="CG69" s="285" t="str">
        <f ca="true">+IF(OFFSET('Water Data'!$H$29,0,10*ROW('Water Data'!H63))="","",OFFSET('Water Data'!$H$29,0,10*ROW('Water Data'!H63)))</f>
        <v/>
      </c>
      <c r="CH69" s="285" t="str">
        <f ca="true">+IF(OFFSET('Water Data'!$I$27,0,10*ROW('Water Data'!I63))="","",OFFSET('Water Data'!$I$27,0,10*ROW('Water Data'!I63)))</f>
        <v/>
      </c>
      <c r="CI69" s="285" t="str">
        <f ca="true">+IF(OFFSET('Water Data'!$I$28,0,10*ROW('Water Data'!I63))="","",OFFSET('Water Data'!$I$28,0,10*ROW('Water Data'!I63)))</f>
        <v/>
      </c>
      <c r="CJ69" s="285" t="str">
        <f ca="true">+IF(OFFSET('Water Data'!$I$29,0,10*ROW('Water Data'!I63))="","",OFFSET('Water Data'!$I$29,0,10*ROW('Water Data'!I63)))</f>
        <v/>
      </c>
      <c r="CK69" s="285" t="str">
        <f ca="true">+IF(OFFSET('Sanitation Data'!$D$28,0,10*ROW('Sanitation Data'!D63))="","",OFFSET('Sanitation Data'!$D$28,0,10*ROW('Sanitation Data'!D63)))</f>
        <v/>
      </c>
      <c r="CL69" s="285" t="str">
        <f ca="true">+IF(OFFSET('Sanitation Data'!$D$29,0,10*ROW('Sanitation Data'!D63))="","",OFFSET('Sanitation Data'!$D$29,0,10*ROW('Sanitation Data'!D63)))</f>
        <v/>
      </c>
      <c r="CM69" s="285" t="str">
        <f ca="true">+IF(OFFSET('Sanitation Data'!$D$30,0,10*ROW('Sanitation Data'!D63))="","",OFFSET('Sanitation Data'!$D$30,0,10*ROW('Sanitation Data'!D63)))</f>
        <v/>
      </c>
      <c r="CN69" s="285" t="str">
        <f ca="true">+IF(OFFSET('Sanitation Data'!$D$31,0,10*ROW('Sanitation Data'!D63))="","",OFFSET('Sanitation Data'!$D$31,0,10*ROW('Sanitation Data'!D63)))</f>
        <v/>
      </c>
      <c r="CO69" s="285" t="str">
        <f ca="true">+IF(OFFSET('Sanitation Data'!$D$32,0,10*ROW('Sanitation Data'!D63))="","",OFFSET('Sanitation Data'!$D$32,0,10*ROW('Sanitation Data'!D63)))</f>
        <v/>
      </c>
      <c r="CP69" s="285" t="str">
        <f ca="true">+IF(OFFSET('Sanitation Data'!$E$28,0,10*ROW('Sanitation Data'!E63))="","",OFFSET('Sanitation Data'!$E$28,0,10*ROW('Sanitation Data'!E63)))</f>
        <v/>
      </c>
      <c r="CQ69" s="285" t="str">
        <f ca="true">+IF(OFFSET('Sanitation Data'!$E$29,0,10*ROW('Sanitation Data'!E63))="","",OFFSET('Sanitation Data'!$E$29,0,10*ROW('Sanitation Data'!E63)))</f>
        <v/>
      </c>
      <c r="CR69" s="285" t="str">
        <f ca="true">+IF(OFFSET('Sanitation Data'!$E$30,0,10*ROW('Sanitation Data'!E63))="","",OFFSET('Sanitation Data'!$E$30,0,10*ROW('Sanitation Data'!E63)))</f>
        <v/>
      </c>
      <c r="CS69" s="285" t="str">
        <f ca="true">+IF(OFFSET('Sanitation Data'!$E$31,0,10*ROW('Sanitation Data'!E63))="","",OFFSET('Sanitation Data'!$E$31,0,10*ROW('Sanitation Data'!E63)))</f>
        <v/>
      </c>
      <c r="CT69" s="285" t="str">
        <f ca="true">+IF(OFFSET('Sanitation Data'!$E$32,0,10*ROW('Sanitation Data'!E63))="","",OFFSET('Sanitation Data'!$E$32,0,10*ROW('Sanitation Data'!E63)))</f>
        <v/>
      </c>
      <c r="CU69" s="285" t="str">
        <f ca="true">+IF(OFFSET('Sanitation Data'!$F$28,0,10*ROW('Sanitation Data'!F63))="","",OFFSET('Sanitation Data'!$F$28,0,10*ROW('Sanitation Data'!F63)))</f>
        <v/>
      </c>
      <c r="CV69" s="285" t="str">
        <f ca="true">+IF(OFFSET('Sanitation Data'!$F$29,0,10*ROW('Sanitation Data'!F63))="","",OFFSET('Sanitation Data'!$F$29,0,10*ROW('Sanitation Data'!F63)))</f>
        <v/>
      </c>
      <c r="CW69" s="285" t="str">
        <f ca="true">+IF(OFFSET('Sanitation Data'!$F$30,0,10*ROW('Sanitation Data'!F63))="","",OFFSET('Sanitation Data'!$F$30,0,10*ROW('Sanitation Data'!F63)))</f>
        <v/>
      </c>
      <c r="CX69" s="285" t="str">
        <f ca="true">+IF(OFFSET('Sanitation Data'!$F$31,0,10*ROW('Sanitation Data'!F63))="","",OFFSET('Sanitation Data'!$F$31,0,10*ROW('Sanitation Data'!F63)))</f>
        <v/>
      </c>
      <c r="CY69" s="285" t="str">
        <f ca="true">+IF(OFFSET('Sanitation Data'!$F$32,0,10*ROW('Sanitation Data'!F63))="","",OFFSET('Sanitation Data'!$F$32,0,10*ROW('Sanitation Data'!F63)))</f>
        <v/>
      </c>
      <c r="CZ69" s="285" t="str">
        <f ca="true">+IF(OFFSET('Sanitation Data'!$G$28,0,10*ROW('Sanitation Data'!G63))="","",OFFSET('Sanitation Data'!$G$28,0,10*ROW('Sanitation Data'!G63)))</f>
        <v/>
      </c>
      <c r="DA69" s="285" t="str">
        <f ca="true">+IF(OFFSET('Sanitation Data'!$G$29,0,10*ROW('Sanitation Data'!G63))="","",OFFSET('Sanitation Data'!$G$29,0,10*ROW('Sanitation Data'!G63)))</f>
        <v/>
      </c>
      <c r="DB69" s="285" t="str">
        <f ca="true">+IF(OFFSET('Sanitation Data'!$G$30,0,10*ROW('Sanitation Data'!G63))="","",OFFSET('Sanitation Data'!$G$30,0,10*ROW('Sanitation Data'!G63)))</f>
        <v/>
      </c>
      <c r="DC69" s="285" t="str">
        <f ca="true">+IF(OFFSET('Sanitation Data'!$G$31,0,10*ROW('Sanitation Data'!G63))="","",OFFSET('Sanitation Data'!$G$31,0,10*ROW('Sanitation Data'!G63)))</f>
        <v/>
      </c>
      <c r="DD69" s="285" t="str">
        <f ca="true">+IF(OFFSET('Sanitation Data'!$G$32,0,10*ROW('Sanitation Data'!G63))="","",OFFSET('Sanitation Data'!$G$32,0,10*ROW('Sanitation Data'!G63)))</f>
        <v/>
      </c>
      <c r="DE69" s="285" t="str">
        <f ca="true">+IF(OFFSET('Sanitation Data'!$H$28,0,10*ROW('Sanitation Data'!H63))="","",OFFSET('Sanitation Data'!$H$28,0,10*ROW('Sanitation Data'!H63)))</f>
        <v/>
      </c>
      <c r="DF69" s="285" t="str">
        <f ca="true">+IF(OFFSET('Sanitation Data'!$H$29,0,10*ROW('Sanitation Data'!H63))="","",OFFSET('Sanitation Data'!$H$29,0,10*ROW('Sanitation Data'!H63)))</f>
        <v/>
      </c>
      <c r="DG69" s="285" t="str">
        <f ca="true">+IF(OFFSET('Sanitation Data'!$H$30,0,10*ROW('Sanitation Data'!H63))="","",OFFSET('Sanitation Data'!$H$30,0,10*ROW('Sanitation Data'!H63)))</f>
        <v/>
      </c>
      <c r="DH69" s="285" t="str">
        <f ca="true">+IF(OFFSET('Sanitation Data'!$H$31,0,10*ROW('Sanitation Data'!H63))="","",OFFSET('Sanitation Data'!$H$31,0,10*ROW('Sanitation Data'!H63)))</f>
        <v/>
      </c>
      <c r="DI69" s="285" t="str">
        <f ca="true">+IF(OFFSET('Sanitation Data'!$H$32,0,10*ROW('Sanitation Data'!H63))="","",OFFSET('Sanitation Data'!$H$32,0,10*ROW('Sanitation Data'!H63)))</f>
        <v/>
      </c>
      <c r="DJ69" s="285" t="str">
        <f ca="true">+IF(OFFSET('Sanitation Data'!$I$28,0,10*ROW('Sanitation Data'!I63))="","",OFFSET('Sanitation Data'!$I$28,0,10*ROW('Sanitation Data'!I63)))</f>
        <v/>
      </c>
      <c r="DK69" s="285" t="str">
        <f ca="true">+IF(OFFSET('Sanitation Data'!$I$29,0,10*ROW('Sanitation Data'!I63))="","",OFFSET('Sanitation Data'!$I$29,0,10*ROW('Sanitation Data'!I63)))</f>
        <v/>
      </c>
      <c r="DL69" s="285" t="str">
        <f ca="true">+IF(OFFSET('Sanitation Data'!$I$30,0,10*ROW('Sanitation Data'!I63))="","",OFFSET('Sanitation Data'!$I$30,0,10*ROW('Sanitation Data'!I63)))</f>
        <v/>
      </c>
      <c r="DM69" s="285" t="str">
        <f ca="true">+IF(OFFSET('Sanitation Data'!$I$31,0,10*ROW('Sanitation Data'!I63))="","",OFFSET('Sanitation Data'!$I$31,0,10*ROW('Sanitation Data'!I63)))</f>
        <v/>
      </c>
      <c r="DN69" s="285" t="str">
        <f ca="true">+IF(OFFSET('Sanitation Data'!$I$32,0,10*ROW('Sanitation Data'!I63))="","",OFFSET('Sanitation Data'!$I$32,0,10*ROW('Sanitation Data'!I63)))</f>
        <v/>
      </c>
      <c r="DO69" s="285" t="str">
        <f ca="true">+IF(OFFSET('Hygiene Data'!$D$11,0,10*ROW('Hygiene Data'!D63))="","",OFFSET('Hygiene Data'!$D$11,0,10*ROW('Hygiene Data'!D63)))</f>
        <v/>
      </c>
      <c r="DP69" s="285" t="str">
        <f ca="true">+IF(OFFSET('Hygiene Data'!$D$12,0,10*ROW('Hygiene Data'!D63))="","",OFFSET('Hygiene Data'!$D$12,0,10*ROW('Hygiene Data'!D63)))</f>
        <v/>
      </c>
      <c r="DQ69" s="285" t="str">
        <f ca="true">+IF(OFFSET('Hygiene Data'!$D$13,0,10*ROW('Hygiene Data'!D63))="","",OFFSET('Hygiene Data'!$D$13,0,10*ROW('Hygiene Data'!D63)))</f>
        <v/>
      </c>
      <c r="DR69" s="285" t="str">
        <f ca="true">+IF(OFFSET('Hygiene Data'!$E$11,0,10*ROW('Hygiene Data'!E63))="","",OFFSET('Hygiene Data'!$E$11,0,10*ROW('Hygiene Data'!E63)))</f>
        <v/>
      </c>
      <c r="DS69" s="285" t="str">
        <f ca="true">+IF(OFFSET('Hygiene Data'!$E$12,0,10*ROW('Hygiene Data'!E63))="","",OFFSET('Hygiene Data'!$E$12,0,10*ROW('Hygiene Data'!E63)))</f>
        <v/>
      </c>
      <c r="DT69" s="285" t="str">
        <f ca="true">+IF(OFFSET('Hygiene Data'!$E$13,0,10*ROW('Hygiene Data'!E63))="","",OFFSET('Hygiene Data'!$E$13,0,10*ROW('Hygiene Data'!E63)))</f>
        <v/>
      </c>
      <c r="DU69" s="285" t="str">
        <f ca="true">+IF(OFFSET('Hygiene Data'!$F$11,0,10*ROW('Hygiene Data'!F63))="","",OFFSET('Hygiene Data'!$F$11,0,10*ROW('Hygiene Data'!F63)))</f>
        <v/>
      </c>
      <c r="DV69" s="285" t="str">
        <f ca="true">+IF(OFFSET('Hygiene Data'!$F$12,0,10*ROW('Hygiene Data'!F63))="","",OFFSET('Hygiene Data'!$F$12,0,10*ROW('Hygiene Data'!F63)))</f>
        <v/>
      </c>
      <c r="DW69" s="285" t="str">
        <f ca="true">+IF(OFFSET('Hygiene Data'!$F$13,0,10*ROW('Hygiene Data'!F63))="","",OFFSET('Hygiene Data'!$F$13,0,10*ROW('Hygiene Data'!F63)))</f>
        <v/>
      </c>
      <c r="DX69" s="285" t="str">
        <f ca="true">+IF(OFFSET('Hygiene Data'!$G$11,0,10*ROW('Hygiene Data'!G63))="","",OFFSET('Hygiene Data'!$G$11,0,10*ROW('Hygiene Data'!G63)))</f>
        <v/>
      </c>
      <c r="DY69" s="285" t="str">
        <f ca="true">+IF(OFFSET('Hygiene Data'!$G$12,0,10*ROW('Hygiene Data'!G63))="","",OFFSET('Hygiene Data'!$G$12,0,10*ROW('Hygiene Data'!G63)))</f>
        <v/>
      </c>
      <c r="DZ69" s="285" t="str">
        <f ca="true">+IF(OFFSET('Hygiene Data'!$G$13,0,10*ROW('Hygiene Data'!G63))="","",OFFSET('Hygiene Data'!$G$13,0,10*ROW('Hygiene Data'!G63)))</f>
        <v/>
      </c>
      <c r="EA69" s="285" t="str">
        <f ca="true">+IF(OFFSET('Hygiene Data'!$H$11,0,10*ROW('Hygiene Data'!H63))="","",OFFSET('Hygiene Data'!$H$11,0,10*ROW('Hygiene Data'!H63)))</f>
        <v/>
      </c>
      <c r="EB69" s="285" t="str">
        <f ca="true">+IF(OFFSET('Hygiene Data'!$H$12,0,10*ROW('Hygiene Data'!H63))="","",OFFSET('Hygiene Data'!$H$12,0,10*ROW('Hygiene Data'!H63)))</f>
        <v/>
      </c>
      <c r="EC69" s="285" t="str">
        <f ca="true">+IF(OFFSET('Hygiene Data'!$H$13,0,10*ROW('Hygiene Data'!H63))="","",OFFSET('Hygiene Data'!$H$13,0,10*ROW('Hygiene Data'!H63)))</f>
        <v/>
      </c>
      <c r="ED69" s="285" t="str">
        <f ca="true">+IF(OFFSET('Hygiene Data'!$I$11,0,10*ROW('Hygiene Data'!I63))="","",OFFSET('Hygiene Data'!$I$11,0,10*ROW('Hygiene Data'!I63)))</f>
        <v/>
      </c>
      <c r="EE69" s="285" t="str">
        <f ca="true">+IF(OFFSET('Hygiene Data'!$I$12,0,10*ROW('Hygiene Data'!I63))="","",OFFSET('Hygiene Data'!$I$12,0,10*ROW('Hygiene Data'!I63)))</f>
        <v/>
      </c>
      <c r="EF69" s="285"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1"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5"/>
      <c r="BS70" s="285" t="str">
        <f ca="true">+IF(OFFSET('Water Data'!$D$27,0,10*ROW('Water Data'!D64))="","",OFFSET('Water Data'!$D$27,0,10*ROW('Water Data'!D64)))</f>
        <v/>
      </c>
      <c r="BT70" s="285" t="str">
        <f ca="true">+IF(OFFSET('Water Data'!$D$28,0,10*ROW('Water Data'!D64))="","",OFFSET('Water Data'!$D$28,0,10*ROW('Water Data'!D64)))</f>
        <v/>
      </c>
      <c r="BU70" s="285" t="str">
        <f ca="true">+IF(OFFSET('Water Data'!$D$29,0,10*ROW('Water Data'!D64))="","",OFFSET('Water Data'!$D$29,0,10*ROW('Water Data'!D64)))</f>
        <v/>
      </c>
      <c r="BV70" s="285" t="str">
        <f ca="true">+IF(OFFSET('Water Data'!$E$27,0,10*ROW('Water Data'!E64))="","",OFFSET('Water Data'!$E$27,0,10*ROW('Water Data'!E64)))</f>
        <v/>
      </c>
      <c r="BW70" s="285" t="str">
        <f ca="true">+IF(OFFSET('Water Data'!$E$28,0,10*ROW('Water Data'!E64))="","",OFFSET('Water Data'!$E$28,0,10*ROW('Water Data'!E64)))</f>
        <v/>
      </c>
      <c r="BX70" s="285" t="str">
        <f ca="true">+IF(OFFSET('Water Data'!$E$29,0,10*ROW('Water Data'!E64))="","",OFFSET('Water Data'!$E$29,0,10*ROW('Water Data'!E64)))</f>
        <v/>
      </c>
      <c r="BY70" s="285" t="str">
        <f ca="true">+IF(OFFSET('Water Data'!$F$27,0,10*ROW('Water Data'!F64))="","",OFFSET('Water Data'!$F$27,0,10*ROW('Water Data'!F64)))</f>
        <v/>
      </c>
      <c r="BZ70" s="285" t="str">
        <f ca="true">+IF(OFFSET('Water Data'!$F$28,0,10*ROW('Water Data'!F64))="","",OFFSET('Water Data'!$F$28,0,10*ROW('Water Data'!F64)))</f>
        <v/>
      </c>
      <c r="CA70" s="285" t="str">
        <f ca="true">+IF(OFFSET('Water Data'!$F$29,0,10*ROW('Water Data'!F64))="","",OFFSET('Water Data'!$F$29,0,10*ROW('Water Data'!F64)))</f>
        <v/>
      </c>
      <c r="CB70" s="285" t="str">
        <f ca="true">+IF(OFFSET('Water Data'!$G$27,0,10*ROW('Water Data'!G64))="","",OFFSET('Water Data'!$G$27,0,10*ROW('Water Data'!G64)))</f>
        <v/>
      </c>
      <c r="CC70" s="285" t="str">
        <f ca="true">+IF(OFFSET('Water Data'!$G$28,0,10*ROW('Water Data'!G64))="","",OFFSET('Water Data'!$G$28,0,10*ROW('Water Data'!G64)))</f>
        <v/>
      </c>
      <c r="CD70" s="285" t="str">
        <f ca="true">+IF(OFFSET('Water Data'!$G$29,0,10*ROW('Water Data'!G64))="","",OFFSET('Water Data'!$G$29,0,10*ROW('Water Data'!G64)))</f>
        <v/>
      </c>
      <c r="CE70" s="285" t="str">
        <f ca="true">+IF(OFFSET('Water Data'!$H$27,0,10*ROW('Water Data'!H64))="","",OFFSET('Water Data'!$H$27,0,10*ROW('Water Data'!H64)))</f>
        <v/>
      </c>
      <c r="CF70" s="285" t="str">
        <f ca="true">+IF(OFFSET('Water Data'!$H$28,0,10*ROW('Water Data'!H64))="","",OFFSET('Water Data'!$H$28,0,10*ROW('Water Data'!H64)))</f>
        <v/>
      </c>
      <c r="CG70" s="285" t="str">
        <f ca="true">+IF(OFFSET('Water Data'!$H$29,0,10*ROW('Water Data'!H64))="","",OFFSET('Water Data'!$H$29,0,10*ROW('Water Data'!H64)))</f>
        <v/>
      </c>
      <c r="CH70" s="285" t="str">
        <f ca="true">+IF(OFFSET('Water Data'!$I$27,0,10*ROW('Water Data'!I64))="","",OFFSET('Water Data'!$I$27,0,10*ROW('Water Data'!I64)))</f>
        <v/>
      </c>
      <c r="CI70" s="285" t="str">
        <f ca="true">+IF(OFFSET('Water Data'!$I$28,0,10*ROW('Water Data'!I64))="","",OFFSET('Water Data'!$I$28,0,10*ROW('Water Data'!I64)))</f>
        <v/>
      </c>
      <c r="CJ70" s="285" t="str">
        <f ca="true">+IF(OFFSET('Water Data'!$I$29,0,10*ROW('Water Data'!I64))="","",OFFSET('Water Data'!$I$29,0,10*ROW('Water Data'!I64)))</f>
        <v/>
      </c>
      <c r="CK70" s="285" t="str">
        <f ca="true">+IF(OFFSET('Sanitation Data'!$D$28,0,10*ROW('Sanitation Data'!D64))="","",OFFSET('Sanitation Data'!$D$28,0,10*ROW('Sanitation Data'!D64)))</f>
        <v/>
      </c>
      <c r="CL70" s="285" t="str">
        <f ca="true">+IF(OFFSET('Sanitation Data'!$D$29,0,10*ROW('Sanitation Data'!D64))="","",OFFSET('Sanitation Data'!$D$29,0,10*ROW('Sanitation Data'!D64)))</f>
        <v/>
      </c>
      <c r="CM70" s="285" t="str">
        <f ca="true">+IF(OFFSET('Sanitation Data'!$D$30,0,10*ROW('Sanitation Data'!D64))="","",OFFSET('Sanitation Data'!$D$30,0,10*ROW('Sanitation Data'!D64)))</f>
        <v/>
      </c>
      <c r="CN70" s="285" t="str">
        <f ca="true">+IF(OFFSET('Sanitation Data'!$D$31,0,10*ROW('Sanitation Data'!D64))="","",OFFSET('Sanitation Data'!$D$31,0,10*ROW('Sanitation Data'!D64)))</f>
        <v/>
      </c>
      <c r="CO70" s="285" t="str">
        <f ca="true">+IF(OFFSET('Sanitation Data'!$D$32,0,10*ROW('Sanitation Data'!D64))="","",OFFSET('Sanitation Data'!$D$32,0,10*ROW('Sanitation Data'!D64)))</f>
        <v/>
      </c>
      <c r="CP70" s="285" t="str">
        <f ca="true">+IF(OFFSET('Sanitation Data'!$E$28,0,10*ROW('Sanitation Data'!E64))="","",OFFSET('Sanitation Data'!$E$28,0,10*ROW('Sanitation Data'!E64)))</f>
        <v/>
      </c>
      <c r="CQ70" s="285" t="str">
        <f ca="true">+IF(OFFSET('Sanitation Data'!$E$29,0,10*ROW('Sanitation Data'!E64))="","",OFFSET('Sanitation Data'!$E$29,0,10*ROW('Sanitation Data'!E64)))</f>
        <v/>
      </c>
      <c r="CR70" s="285" t="str">
        <f ca="true">+IF(OFFSET('Sanitation Data'!$E$30,0,10*ROW('Sanitation Data'!E64))="","",OFFSET('Sanitation Data'!$E$30,0,10*ROW('Sanitation Data'!E64)))</f>
        <v/>
      </c>
      <c r="CS70" s="285" t="str">
        <f ca="true">+IF(OFFSET('Sanitation Data'!$E$31,0,10*ROW('Sanitation Data'!E64))="","",OFFSET('Sanitation Data'!$E$31,0,10*ROW('Sanitation Data'!E64)))</f>
        <v/>
      </c>
      <c r="CT70" s="285" t="str">
        <f ca="true">+IF(OFFSET('Sanitation Data'!$E$32,0,10*ROW('Sanitation Data'!E64))="","",OFFSET('Sanitation Data'!$E$32,0,10*ROW('Sanitation Data'!E64)))</f>
        <v/>
      </c>
      <c r="CU70" s="285" t="str">
        <f ca="true">+IF(OFFSET('Sanitation Data'!$F$28,0,10*ROW('Sanitation Data'!F64))="","",OFFSET('Sanitation Data'!$F$28,0,10*ROW('Sanitation Data'!F64)))</f>
        <v/>
      </c>
      <c r="CV70" s="285" t="str">
        <f ca="true">+IF(OFFSET('Sanitation Data'!$F$29,0,10*ROW('Sanitation Data'!F64))="","",OFFSET('Sanitation Data'!$F$29,0,10*ROW('Sanitation Data'!F64)))</f>
        <v/>
      </c>
      <c r="CW70" s="285" t="str">
        <f ca="true">+IF(OFFSET('Sanitation Data'!$F$30,0,10*ROW('Sanitation Data'!F64))="","",OFFSET('Sanitation Data'!$F$30,0,10*ROW('Sanitation Data'!F64)))</f>
        <v/>
      </c>
      <c r="CX70" s="285" t="str">
        <f ca="true">+IF(OFFSET('Sanitation Data'!$F$31,0,10*ROW('Sanitation Data'!F64))="","",OFFSET('Sanitation Data'!$F$31,0,10*ROW('Sanitation Data'!F64)))</f>
        <v/>
      </c>
      <c r="CY70" s="285" t="str">
        <f ca="true">+IF(OFFSET('Sanitation Data'!$F$32,0,10*ROW('Sanitation Data'!F64))="","",OFFSET('Sanitation Data'!$F$32,0,10*ROW('Sanitation Data'!F64)))</f>
        <v/>
      </c>
      <c r="CZ70" s="285" t="str">
        <f ca="true">+IF(OFFSET('Sanitation Data'!$G$28,0,10*ROW('Sanitation Data'!G64))="","",OFFSET('Sanitation Data'!$G$28,0,10*ROW('Sanitation Data'!G64)))</f>
        <v/>
      </c>
      <c r="DA70" s="285" t="str">
        <f ca="true">+IF(OFFSET('Sanitation Data'!$G$29,0,10*ROW('Sanitation Data'!G64))="","",OFFSET('Sanitation Data'!$G$29,0,10*ROW('Sanitation Data'!G64)))</f>
        <v/>
      </c>
      <c r="DB70" s="285" t="str">
        <f ca="true">+IF(OFFSET('Sanitation Data'!$G$30,0,10*ROW('Sanitation Data'!G64))="","",OFFSET('Sanitation Data'!$G$30,0,10*ROW('Sanitation Data'!G64)))</f>
        <v/>
      </c>
      <c r="DC70" s="285" t="str">
        <f ca="true">+IF(OFFSET('Sanitation Data'!$G$31,0,10*ROW('Sanitation Data'!G64))="","",OFFSET('Sanitation Data'!$G$31,0,10*ROW('Sanitation Data'!G64)))</f>
        <v/>
      </c>
      <c r="DD70" s="285" t="str">
        <f ca="true">+IF(OFFSET('Sanitation Data'!$G$32,0,10*ROW('Sanitation Data'!G64))="","",OFFSET('Sanitation Data'!$G$32,0,10*ROW('Sanitation Data'!G64)))</f>
        <v/>
      </c>
      <c r="DE70" s="285" t="str">
        <f ca="true">+IF(OFFSET('Sanitation Data'!$H$28,0,10*ROW('Sanitation Data'!H64))="","",OFFSET('Sanitation Data'!$H$28,0,10*ROW('Sanitation Data'!H64)))</f>
        <v/>
      </c>
      <c r="DF70" s="285" t="str">
        <f ca="true">+IF(OFFSET('Sanitation Data'!$H$29,0,10*ROW('Sanitation Data'!H64))="","",OFFSET('Sanitation Data'!$H$29,0,10*ROW('Sanitation Data'!H64)))</f>
        <v/>
      </c>
      <c r="DG70" s="285" t="str">
        <f ca="true">+IF(OFFSET('Sanitation Data'!$H$30,0,10*ROW('Sanitation Data'!H64))="","",OFFSET('Sanitation Data'!$H$30,0,10*ROW('Sanitation Data'!H64)))</f>
        <v/>
      </c>
      <c r="DH70" s="285" t="str">
        <f ca="true">+IF(OFFSET('Sanitation Data'!$H$31,0,10*ROW('Sanitation Data'!H64))="","",OFFSET('Sanitation Data'!$H$31,0,10*ROW('Sanitation Data'!H64)))</f>
        <v/>
      </c>
      <c r="DI70" s="285" t="str">
        <f ca="true">+IF(OFFSET('Sanitation Data'!$H$32,0,10*ROW('Sanitation Data'!H64))="","",OFFSET('Sanitation Data'!$H$32,0,10*ROW('Sanitation Data'!H64)))</f>
        <v/>
      </c>
      <c r="DJ70" s="285" t="str">
        <f ca="true">+IF(OFFSET('Sanitation Data'!$I$28,0,10*ROW('Sanitation Data'!I64))="","",OFFSET('Sanitation Data'!$I$28,0,10*ROW('Sanitation Data'!I64)))</f>
        <v/>
      </c>
      <c r="DK70" s="285" t="str">
        <f ca="true">+IF(OFFSET('Sanitation Data'!$I$29,0,10*ROW('Sanitation Data'!I64))="","",OFFSET('Sanitation Data'!$I$29,0,10*ROW('Sanitation Data'!I64)))</f>
        <v/>
      </c>
      <c r="DL70" s="285" t="str">
        <f ca="true">+IF(OFFSET('Sanitation Data'!$I$30,0,10*ROW('Sanitation Data'!I64))="","",OFFSET('Sanitation Data'!$I$30,0,10*ROW('Sanitation Data'!I64)))</f>
        <v/>
      </c>
      <c r="DM70" s="285" t="str">
        <f ca="true">+IF(OFFSET('Sanitation Data'!$I$31,0,10*ROW('Sanitation Data'!I64))="","",OFFSET('Sanitation Data'!$I$31,0,10*ROW('Sanitation Data'!I64)))</f>
        <v/>
      </c>
      <c r="DN70" s="285" t="str">
        <f ca="true">+IF(OFFSET('Sanitation Data'!$I$32,0,10*ROW('Sanitation Data'!I64))="","",OFFSET('Sanitation Data'!$I$32,0,10*ROW('Sanitation Data'!I64)))</f>
        <v/>
      </c>
      <c r="DO70" s="285" t="str">
        <f ca="true">+IF(OFFSET('Hygiene Data'!$D$11,0,10*ROW('Hygiene Data'!D64))="","",OFFSET('Hygiene Data'!$D$11,0,10*ROW('Hygiene Data'!D64)))</f>
        <v/>
      </c>
      <c r="DP70" s="285" t="str">
        <f ca="true">+IF(OFFSET('Hygiene Data'!$D$12,0,10*ROW('Hygiene Data'!D64))="","",OFFSET('Hygiene Data'!$D$12,0,10*ROW('Hygiene Data'!D64)))</f>
        <v/>
      </c>
      <c r="DQ70" s="285" t="str">
        <f ca="true">+IF(OFFSET('Hygiene Data'!$D$13,0,10*ROW('Hygiene Data'!D64))="","",OFFSET('Hygiene Data'!$D$13,0,10*ROW('Hygiene Data'!D64)))</f>
        <v/>
      </c>
      <c r="DR70" s="285" t="str">
        <f ca="true">+IF(OFFSET('Hygiene Data'!$E$11,0,10*ROW('Hygiene Data'!E64))="","",OFFSET('Hygiene Data'!$E$11,0,10*ROW('Hygiene Data'!E64)))</f>
        <v/>
      </c>
      <c r="DS70" s="285" t="str">
        <f ca="true">+IF(OFFSET('Hygiene Data'!$E$12,0,10*ROW('Hygiene Data'!E64))="","",OFFSET('Hygiene Data'!$E$12,0,10*ROW('Hygiene Data'!E64)))</f>
        <v/>
      </c>
      <c r="DT70" s="285" t="str">
        <f ca="true">+IF(OFFSET('Hygiene Data'!$E$13,0,10*ROW('Hygiene Data'!E64))="","",OFFSET('Hygiene Data'!$E$13,0,10*ROW('Hygiene Data'!E64)))</f>
        <v/>
      </c>
      <c r="DU70" s="285" t="str">
        <f ca="true">+IF(OFFSET('Hygiene Data'!$F$11,0,10*ROW('Hygiene Data'!F64))="","",OFFSET('Hygiene Data'!$F$11,0,10*ROW('Hygiene Data'!F64)))</f>
        <v/>
      </c>
      <c r="DV70" s="285" t="str">
        <f ca="true">+IF(OFFSET('Hygiene Data'!$F$12,0,10*ROW('Hygiene Data'!F64))="","",OFFSET('Hygiene Data'!$F$12,0,10*ROW('Hygiene Data'!F64)))</f>
        <v/>
      </c>
      <c r="DW70" s="285" t="str">
        <f ca="true">+IF(OFFSET('Hygiene Data'!$F$13,0,10*ROW('Hygiene Data'!F64))="","",OFFSET('Hygiene Data'!$F$13,0,10*ROW('Hygiene Data'!F64)))</f>
        <v/>
      </c>
      <c r="DX70" s="285" t="str">
        <f ca="true">+IF(OFFSET('Hygiene Data'!$G$11,0,10*ROW('Hygiene Data'!G64))="","",OFFSET('Hygiene Data'!$G$11,0,10*ROW('Hygiene Data'!G64)))</f>
        <v/>
      </c>
      <c r="DY70" s="285" t="str">
        <f ca="true">+IF(OFFSET('Hygiene Data'!$G$12,0,10*ROW('Hygiene Data'!G64))="","",OFFSET('Hygiene Data'!$G$12,0,10*ROW('Hygiene Data'!G64)))</f>
        <v/>
      </c>
      <c r="DZ70" s="285" t="str">
        <f ca="true">+IF(OFFSET('Hygiene Data'!$G$13,0,10*ROW('Hygiene Data'!G64))="","",OFFSET('Hygiene Data'!$G$13,0,10*ROW('Hygiene Data'!G64)))</f>
        <v/>
      </c>
      <c r="EA70" s="285" t="str">
        <f ca="true">+IF(OFFSET('Hygiene Data'!$H$11,0,10*ROW('Hygiene Data'!H64))="","",OFFSET('Hygiene Data'!$H$11,0,10*ROW('Hygiene Data'!H64)))</f>
        <v/>
      </c>
      <c r="EB70" s="285" t="str">
        <f ca="true">+IF(OFFSET('Hygiene Data'!$H$12,0,10*ROW('Hygiene Data'!H64))="","",OFFSET('Hygiene Data'!$H$12,0,10*ROW('Hygiene Data'!H64)))</f>
        <v/>
      </c>
      <c r="EC70" s="285" t="str">
        <f ca="true">+IF(OFFSET('Hygiene Data'!$H$13,0,10*ROW('Hygiene Data'!H64))="","",OFFSET('Hygiene Data'!$H$13,0,10*ROW('Hygiene Data'!H64)))</f>
        <v/>
      </c>
      <c r="ED70" s="285" t="str">
        <f ca="true">+IF(OFFSET('Hygiene Data'!$I$11,0,10*ROW('Hygiene Data'!I64))="","",OFFSET('Hygiene Data'!$I$11,0,10*ROW('Hygiene Data'!I64)))</f>
        <v/>
      </c>
      <c r="EE70" s="285" t="str">
        <f ca="true">+IF(OFFSET('Hygiene Data'!$I$12,0,10*ROW('Hygiene Data'!I64))="","",OFFSET('Hygiene Data'!$I$12,0,10*ROW('Hygiene Data'!I64)))</f>
        <v/>
      </c>
      <c r="EF70" s="285"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1"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5"/>
      <c r="BS71" s="285" t="str">
        <f ca="true">+IF(OFFSET('Water Data'!$D$27,0,10*ROW('Water Data'!D65))="","",OFFSET('Water Data'!$D$27,0,10*ROW('Water Data'!D65)))</f>
        <v/>
      </c>
      <c r="BT71" s="285" t="str">
        <f ca="true">+IF(OFFSET('Water Data'!$D$28,0,10*ROW('Water Data'!D65))="","",OFFSET('Water Data'!$D$28,0,10*ROW('Water Data'!D65)))</f>
        <v/>
      </c>
      <c r="BU71" s="285" t="str">
        <f ca="true">+IF(OFFSET('Water Data'!$D$29,0,10*ROW('Water Data'!D65))="","",OFFSET('Water Data'!$D$29,0,10*ROW('Water Data'!D65)))</f>
        <v/>
      </c>
      <c r="BV71" s="285" t="str">
        <f ca="true">+IF(OFFSET('Water Data'!$E$27,0,10*ROW('Water Data'!E65))="","",OFFSET('Water Data'!$E$27,0,10*ROW('Water Data'!E65)))</f>
        <v/>
      </c>
      <c r="BW71" s="285" t="str">
        <f ca="true">+IF(OFFSET('Water Data'!$E$28,0,10*ROW('Water Data'!E65))="","",OFFSET('Water Data'!$E$28,0,10*ROW('Water Data'!E65)))</f>
        <v/>
      </c>
      <c r="BX71" s="285" t="str">
        <f ca="true">+IF(OFFSET('Water Data'!$E$29,0,10*ROW('Water Data'!E65))="","",OFFSET('Water Data'!$E$29,0,10*ROW('Water Data'!E65)))</f>
        <v/>
      </c>
      <c r="BY71" s="285" t="str">
        <f ca="true">+IF(OFFSET('Water Data'!$F$27,0,10*ROW('Water Data'!F65))="","",OFFSET('Water Data'!$F$27,0,10*ROW('Water Data'!F65)))</f>
        <v/>
      </c>
      <c r="BZ71" s="285" t="str">
        <f ca="true">+IF(OFFSET('Water Data'!$F$28,0,10*ROW('Water Data'!F65))="","",OFFSET('Water Data'!$F$28,0,10*ROW('Water Data'!F65)))</f>
        <v/>
      </c>
      <c r="CA71" s="285" t="str">
        <f ca="true">+IF(OFFSET('Water Data'!$F$29,0,10*ROW('Water Data'!F65))="","",OFFSET('Water Data'!$F$29,0,10*ROW('Water Data'!F65)))</f>
        <v/>
      </c>
      <c r="CB71" s="285" t="str">
        <f ca="true">+IF(OFFSET('Water Data'!$G$27,0,10*ROW('Water Data'!G65))="","",OFFSET('Water Data'!$G$27,0,10*ROW('Water Data'!G65)))</f>
        <v/>
      </c>
      <c r="CC71" s="285" t="str">
        <f ca="true">+IF(OFFSET('Water Data'!$G$28,0,10*ROW('Water Data'!G65))="","",OFFSET('Water Data'!$G$28,0,10*ROW('Water Data'!G65)))</f>
        <v/>
      </c>
      <c r="CD71" s="285" t="str">
        <f ca="true">+IF(OFFSET('Water Data'!$G$29,0,10*ROW('Water Data'!G65))="","",OFFSET('Water Data'!$G$29,0,10*ROW('Water Data'!G65)))</f>
        <v/>
      </c>
      <c r="CE71" s="285" t="str">
        <f ca="true">+IF(OFFSET('Water Data'!$H$27,0,10*ROW('Water Data'!H65))="","",OFFSET('Water Data'!$H$27,0,10*ROW('Water Data'!H65)))</f>
        <v/>
      </c>
      <c r="CF71" s="285" t="str">
        <f ca="true">+IF(OFFSET('Water Data'!$H$28,0,10*ROW('Water Data'!H65))="","",OFFSET('Water Data'!$H$28,0,10*ROW('Water Data'!H65)))</f>
        <v/>
      </c>
      <c r="CG71" s="285" t="str">
        <f ca="true">+IF(OFFSET('Water Data'!$H$29,0,10*ROW('Water Data'!H65))="","",OFFSET('Water Data'!$H$29,0,10*ROW('Water Data'!H65)))</f>
        <v/>
      </c>
      <c r="CH71" s="285" t="str">
        <f ca="true">+IF(OFFSET('Water Data'!$I$27,0,10*ROW('Water Data'!I65))="","",OFFSET('Water Data'!$I$27,0,10*ROW('Water Data'!I65)))</f>
        <v/>
      </c>
      <c r="CI71" s="285" t="str">
        <f ca="true">+IF(OFFSET('Water Data'!$I$28,0,10*ROW('Water Data'!I65))="","",OFFSET('Water Data'!$I$28,0,10*ROW('Water Data'!I65)))</f>
        <v/>
      </c>
      <c r="CJ71" s="285" t="str">
        <f ca="true">+IF(OFFSET('Water Data'!$I$29,0,10*ROW('Water Data'!I65))="","",OFFSET('Water Data'!$I$29,0,10*ROW('Water Data'!I65)))</f>
        <v/>
      </c>
      <c r="CK71" s="285" t="str">
        <f ca="true">+IF(OFFSET('Sanitation Data'!$D$28,0,10*ROW('Sanitation Data'!D65))="","",OFFSET('Sanitation Data'!$D$28,0,10*ROW('Sanitation Data'!D65)))</f>
        <v/>
      </c>
      <c r="CL71" s="285" t="str">
        <f ca="true">+IF(OFFSET('Sanitation Data'!$D$29,0,10*ROW('Sanitation Data'!D65))="","",OFFSET('Sanitation Data'!$D$29,0,10*ROW('Sanitation Data'!D65)))</f>
        <v/>
      </c>
      <c r="CM71" s="285" t="str">
        <f ca="true">+IF(OFFSET('Sanitation Data'!$D$30,0,10*ROW('Sanitation Data'!D65))="","",OFFSET('Sanitation Data'!$D$30,0,10*ROW('Sanitation Data'!D65)))</f>
        <v/>
      </c>
      <c r="CN71" s="285" t="str">
        <f ca="true">+IF(OFFSET('Sanitation Data'!$D$31,0,10*ROW('Sanitation Data'!D65))="","",OFFSET('Sanitation Data'!$D$31,0,10*ROW('Sanitation Data'!D65)))</f>
        <v/>
      </c>
      <c r="CO71" s="285" t="str">
        <f ca="true">+IF(OFFSET('Sanitation Data'!$D$32,0,10*ROW('Sanitation Data'!D65))="","",OFFSET('Sanitation Data'!$D$32,0,10*ROW('Sanitation Data'!D65)))</f>
        <v/>
      </c>
      <c r="CP71" s="285" t="str">
        <f ca="true">+IF(OFFSET('Sanitation Data'!$E$28,0,10*ROW('Sanitation Data'!E65))="","",OFFSET('Sanitation Data'!$E$28,0,10*ROW('Sanitation Data'!E65)))</f>
        <v/>
      </c>
      <c r="CQ71" s="285" t="str">
        <f ca="true">+IF(OFFSET('Sanitation Data'!$E$29,0,10*ROW('Sanitation Data'!E65))="","",OFFSET('Sanitation Data'!$E$29,0,10*ROW('Sanitation Data'!E65)))</f>
        <v/>
      </c>
      <c r="CR71" s="285" t="str">
        <f ca="true">+IF(OFFSET('Sanitation Data'!$E$30,0,10*ROW('Sanitation Data'!E65))="","",OFFSET('Sanitation Data'!$E$30,0,10*ROW('Sanitation Data'!E65)))</f>
        <v/>
      </c>
      <c r="CS71" s="285" t="str">
        <f ca="true">+IF(OFFSET('Sanitation Data'!$E$31,0,10*ROW('Sanitation Data'!E65))="","",OFFSET('Sanitation Data'!$E$31,0,10*ROW('Sanitation Data'!E65)))</f>
        <v/>
      </c>
      <c r="CT71" s="285" t="str">
        <f ca="true">+IF(OFFSET('Sanitation Data'!$E$32,0,10*ROW('Sanitation Data'!E65))="","",OFFSET('Sanitation Data'!$E$32,0,10*ROW('Sanitation Data'!E65)))</f>
        <v/>
      </c>
      <c r="CU71" s="285" t="str">
        <f ca="true">+IF(OFFSET('Sanitation Data'!$F$28,0,10*ROW('Sanitation Data'!F65))="","",OFFSET('Sanitation Data'!$F$28,0,10*ROW('Sanitation Data'!F65)))</f>
        <v/>
      </c>
      <c r="CV71" s="285" t="str">
        <f ca="true">+IF(OFFSET('Sanitation Data'!$F$29,0,10*ROW('Sanitation Data'!F65))="","",OFFSET('Sanitation Data'!$F$29,0,10*ROW('Sanitation Data'!F65)))</f>
        <v/>
      </c>
      <c r="CW71" s="285" t="str">
        <f ca="true">+IF(OFFSET('Sanitation Data'!$F$30,0,10*ROW('Sanitation Data'!F65))="","",OFFSET('Sanitation Data'!$F$30,0,10*ROW('Sanitation Data'!F65)))</f>
        <v/>
      </c>
      <c r="CX71" s="285" t="str">
        <f ca="true">+IF(OFFSET('Sanitation Data'!$F$31,0,10*ROW('Sanitation Data'!F65))="","",OFFSET('Sanitation Data'!$F$31,0,10*ROW('Sanitation Data'!F65)))</f>
        <v/>
      </c>
      <c r="CY71" s="285" t="str">
        <f ca="true">+IF(OFFSET('Sanitation Data'!$F$32,0,10*ROW('Sanitation Data'!F65))="","",OFFSET('Sanitation Data'!$F$32,0,10*ROW('Sanitation Data'!F65)))</f>
        <v/>
      </c>
      <c r="CZ71" s="285" t="str">
        <f ca="true">+IF(OFFSET('Sanitation Data'!$G$28,0,10*ROW('Sanitation Data'!G65))="","",OFFSET('Sanitation Data'!$G$28,0,10*ROW('Sanitation Data'!G65)))</f>
        <v/>
      </c>
      <c r="DA71" s="285" t="str">
        <f ca="true">+IF(OFFSET('Sanitation Data'!$G$29,0,10*ROW('Sanitation Data'!G65))="","",OFFSET('Sanitation Data'!$G$29,0,10*ROW('Sanitation Data'!G65)))</f>
        <v/>
      </c>
      <c r="DB71" s="285" t="str">
        <f ca="true">+IF(OFFSET('Sanitation Data'!$G$30,0,10*ROW('Sanitation Data'!G65))="","",OFFSET('Sanitation Data'!$G$30,0,10*ROW('Sanitation Data'!G65)))</f>
        <v/>
      </c>
      <c r="DC71" s="285" t="str">
        <f ca="true">+IF(OFFSET('Sanitation Data'!$G$31,0,10*ROW('Sanitation Data'!G65))="","",OFFSET('Sanitation Data'!$G$31,0,10*ROW('Sanitation Data'!G65)))</f>
        <v/>
      </c>
      <c r="DD71" s="285" t="str">
        <f ca="true">+IF(OFFSET('Sanitation Data'!$G$32,0,10*ROW('Sanitation Data'!G65))="","",OFFSET('Sanitation Data'!$G$32,0,10*ROW('Sanitation Data'!G65)))</f>
        <v/>
      </c>
      <c r="DE71" s="285" t="str">
        <f ca="true">+IF(OFFSET('Sanitation Data'!$H$28,0,10*ROW('Sanitation Data'!H65))="","",OFFSET('Sanitation Data'!$H$28,0,10*ROW('Sanitation Data'!H65)))</f>
        <v/>
      </c>
      <c r="DF71" s="285" t="str">
        <f ca="true">+IF(OFFSET('Sanitation Data'!$H$29,0,10*ROW('Sanitation Data'!H65))="","",OFFSET('Sanitation Data'!$H$29,0,10*ROW('Sanitation Data'!H65)))</f>
        <v/>
      </c>
      <c r="DG71" s="285" t="str">
        <f ca="true">+IF(OFFSET('Sanitation Data'!$H$30,0,10*ROW('Sanitation Data'!H65))="","",OFFSET('Sanitation Data'!$H$30,0,10*ROW('Sanitation Data'!H65)))</f>
        <v/>
      </c>
      <c r="DH71" s="285" t="str">
        <f ca="true">+IF(OFFSET('Sanitation Data'!$H$31,0,10*ROW('Sanitation Data'!H65))="","",OFFSET('Sanitation Data'!$H$31,0,10*ROW('Sanitation Data'!H65)))</f>
        <v/>
      </c>
      <c r="DI71" s="285" t="str">
        <f ca="true">+IF(OFFSET('Sanitation Data'!$H$32,0,10*ROW('Sanitation Data'!H65))="","",OFFSET('Sanitation Data'!$H$32,0,10*ROW('Sanitation Data'!H65)))</f>
        <v/>
      </c>
      <c r="DJ71" s="285" t="str">
        <f ca="true">+IF(OFFSET('Sanitation Data'!$I$28,0,10*ROW('Sanitation Data'!I65))="","",OFFSET('Sanitation Data'!$I$28,0,10*ROW('Sanitation Data'!I65)))</f>
        <v/>
      </c>
      <c r="DK71" s="285" t="str">
        <f ca="true">+IF(OFFSET('Sanitation Data'!$I$29,0,10*ROW('Sanitation Data'!I65))="","",OFFSET('Sanitation Data'!$I$29,0,10*ROW('Sanitation Data'!I65)))</f>
        <v/>
      </c>
      <c r="DL71" s="285" t="str">
        <f ca="true">+IF(OFFSET('Sanitation Data'!$I$30,0,10*ROW('Sanitation Data'!I65))="","",OFFSET('Sanitation Data'!$I$30,0,10*ROW('Sanitation Data'!I65)))</f>
        <v/>
      </c>
      <c r="DM71" s="285" t="str">
        <f ca="true">+IF(OFFSET('Sanitation Data'!$I$31,0,10*ROW('Sanitation Data'!I65))="","",OFFSET('Sanitation Data'!$I$31,0,10*ROW('Sanitation Data'!I65)))</f>
        <v/>
      </c>
      <c r="DN71" s="285" t="str">
        <f ca="true">+IF(OFFSET('Sanitation Data'!$I$32,0,10*ROW('Sanitation Data'!I65))="","",OFFSET('Sanitation Data'!$I$32,0,10*ROW('Sanitation Data'!I65)))</f>
        <v/>
      </c>
      <c r="DO71" s="285" t="str">
        <f ca="true">+IF(OFFSET('Hygiene Data'!$D$11,0,10*ROW('Hygiene Data'!D65))="","",OFFSET('Hygiene Data'!$D$11,0,10*ROW('Hygiene Data'!D65)))</f>
        <v/>
      </c>
      <c r="DP71" s="285" t="str">
        <f ca="true">+IF(OFFSET('Hygiene Data'!$D$12,0,10*ROW('Hygiene Data'!D65))="","",OFFSET('Hygiene Data'!$D$12,0,10*ROW('Hygiene Data'!D65)))</f>
        <v/>
      </c>
      <c r="DQ71" s="285" t="str">
        <f ca="true">+IF(OFFSET('Hygiene Data'!$D$13,0,10*ROW('Hygiene Data'!D65))="","",OFFSET('Hygiene Data'!$D$13,0,10*ROW('Hygiene Data'!D65)))</f>
        <v/>
      </c>
      <c r="DR71" s="285" t="str">
        <f ca="true">+IF(OFFSET('Hygiene Data'!$E$11,0,10*ROW('Hygiene Data'!E65))="","",OFFSET('Hygiene Data'!$E$11,0,10*ROW('Hygiene Data'!E65)))</f>
        <v/>
      </c>
      <c r="DS71" s="285" t="str">
        <f ca="true">+IF(OFFSET('Hygiene Data'!$E$12,0,10*ROW('Hygiene Data'!E65))="","",OFFSET('Hygiene Data'!$E$12,0,10*ROW('Hygiene Data'!E65)))</f>
        <v/>
      </c>
      <c r="DT71" s="285" t="str">
        <f ca="true">+IF(OFFSET('Hygiene Data'!$E$13,0,10*ROW('Hygiene Data'!E65))="","",OFFSET('Hygiene Data'!$E$13,0,10*ROW('Hygiene Data'!E65)))</f>
        <v/>
      </c>
      <c r="DU71" s="285" t="str">
        <f ca="true">+IF(OFFSET('Hygiene Data'!$F$11,0,10*ROW('Hygiene Data'!F65))="","",OFFSET('Hygiene Data'!$F$11,0,10*ROW('Hygiene Data'!F65)))</f>
        <v/>
      </c>
      <c r="DV71" s="285" t="str">
        <f ca="true">+IF(OFFSET('Hygiene Data'!$F$12,0,10*ROW('Hygiene Data'!F65))="","",OFFSET('Hygiene Data'!$F$12,0,10*ROW('Hygiene Data'!F65)))</f>
        <v/>
      </c>
      <c r="DW71" s="285" t="str">
        <f ca="true">+IF(OFFSET('Hygiene Data'!$F$13,0,10*ROW('Hygiene Data'!F65))="","",OFFSET('Hygiene Data'!$F$13,0,10*ROW('Hygiene Data'!F65)))</f>
        <v/>
      </c>
      <c r="DX71" s="285" t="str">
        <f ca="true">+IF(OFFSET('Hygiene Data'!$G$11,0,10*ROW('Hygiene Data'!G65))="","",OFFSET('Hygiene Data'!$G$11,0,10*ROW('Hygiene Data'!G65)))</f>
        <v/>
      </c>
      <c r="DY71" s="285" t="str">
        <f ca="true">+IF(OFFSET('Hygiene Data'!$G$12,0,10*ROW('Hygiene Data'!G65))="","",OFFSET('Hygiene Data'!$G$12,0,10*ROW('Hygiene Data'!G65)))</f>
        <v/>
      </c>
      <c r="DZ71" s="285" t="str">
        <f ca="true">+IF(OFFSET('Hygiene Data'!$G$13,0,10*ROW('Hygiene Data'!G65))="","",OFFSET('Hygiene Data'!$G$13,0,10*ROW('Hygiene Data'!G65)))</f>
        <v/>
      </c>
      <c r="EA71" s="285" t="str">
        <f ca="true">+IF(OFFSET('Hygiene Data'!$H$11,0,10*ROW('Hygiene Data'!H65))="","",OFFSET('Hygiene Data'!$H$11,0,10*ROW('Hygiene Data'!H65)))</f>
        <v/>
      </c>
      <c r="EB71" s="285" t="str">
        <f ca="true">+IF(OFFSET('Hygiene Data'!$H$12,0,10*ROW('Hygiene Data'!H65))="","",OFFSET('Hygiene Data'!$H$12,0,10*ROW('Hygiene Data'!H65)))</f>
        <v/>
      </c>
      <c r="EC71" s="285" t="str">
        <f ca="true">+IF(OFFSET('Hygiene Data'!$H$13,0,10*ROW('Hygiene Data'!H65))="","",OFFSET('Hygiene Data'!$H$13,0,10*ROW('Hygiene Data'!H65)))</f>
        <v/>
      </c>
      <c r="ED71" s="285" t="str">
        <f ca="true">+IF(OFFSET('Hygiene Data'!$I$11,0,10*ROW('Hygiene Data'!I65))="","",OFFSET('Hygiene Data'!$I$11,0,10*ROW('Hygiene Data'!I65)))</f>
        <v/>
      </c>
      <c r="EE71" s="285" t="str">
        <f ca="true">+IF(OFFSET('Hygiene Data'!$I$12,0,10*ROW('Hygiene Data'!I65))="","",OFFSET('Hygiene Data'!$I$12,0,10*ROW('Hygiene Data'!I65)))</f>
        <v/>
      </c>
      <c r="EF71" s="285"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1"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5"/>
      <c r="BS72" s="285" t="str">
        <f ca="true">+IF(OFFSET('Water Data'!$D$27,0,10*ROW('Water Data'!D66))="","",OFFSET('Water Data'!$D$27,0,10*ROW('Water Data'!D66)))</f>
        <v/>
      </c>
      <c r="BT72" s="285" t="str">
        <f ca="true">+IF(OFFSET('Water Data'!$D$28,0,10*ROW('Water Data'!D66))="","",OFFSET('Water Data'!$D$28,0,10*ROW('Water Data'!D66)))</f>
        <v/>
      </c>
      <c r="BU72" s="285" t="str">
        <f ca="true">+IF(OFFSET('Water Data'!$D$29,0,10*ROW('Water Data'!D66))="","",OFFSET('Water Data'!$D$29,0,10*ROW('Water Data'!D66)))</f>
        <v/>
      </c>
      <c r="BV72" s="285" t="str">
        <f ca="true">+IF(OFFSET('Water Data'!$E$27,0,10*ROW('Water Data'!E66))="","",OFFSET('Water Data'!$E$27,0,10*ROW('Water Data'!E66)))</f>
        <v/>
      </c>
      <c r="BW72" s="285" t="str">
        <f ca="true">+IF(OFFSET('Water Data'!$E$28,0,10*ROW('Water Data'!E66))="","",OFFSET('Water Data'!$E$28,0,10*ROW('Water Data'!E66)))</f>
        <v/>
      </c>
      <c r="BX72" s="285" t="str">
        <f ca="true">+IF(OFFSET('Water Data'!$E$29,0,10*ROW('Water Data'!E66))="","",OFFSET('Water Data'!$E$29,0,10*ROW('Water Data'!E66)))</f>
        <v/>
      </c>
      <c r="BY72" s="285" t="str">
        <f ca="true">+IF(OFFSET('Water Data'!$F$27,0,10*ROW('Water Data'!F66))="","",OFFSET('Water Data'!$F$27,0,10*ROW('Water Data'!F66)))</f>
        <v/>
      </c>
      <c r="BZ72" s="285" t="str">
        <f ca="true">+IF(OFFSET('Water Data'!$F$28,0,10*ROW('Water Data'!F66))="","",OFFSET('Water Data'!$F$28,0,10*ROW('Water Data'!F66)))</f>
        <v/>
      </c>
      <c r="CA72" s="285" t="str">
        <f ca="true">+IF(OFFSET('Water Data'!$F$29,0,10*ROW('Water Data'!F66))="","",OFFSET('Water Data'!$F$29,0,10*ROW('Water Data'!F66)))</f>
        <v/>
      </c>
      <c r="CB72" s="285" t="str">
        <f ca="true">+IF(OFFSET('Water Data'!$G$27,0,10*ROW('Water Data'!G66))="","",OFFSET('Water Data'!$G$27,0,10*ROW('Water Data'!G66)))</f>
        <v/>
      </c>
      <c r="CC72" s="285" t="str">
        <f ca="true">+IF(OFFSET('Water Data'!$G$28,0,10*ROW('Water Data'!G66))="","",OFFSET('Water Data'!$G$28,0,10*ROW('Water Data'!G66)))</f>
        <v/>
      </c>
      <c r="CD72" s="285" t="str">
        <f ca="true">+IF(OFFSET('Water Data'!$G$29,0,10*ROW('Water Data'!G66))="","",OFFSET('Water Data'!$G$29,0,10*ROW('Water Data'!G66)))</f>
        <v/>
      </c>
      <c r="CE72" s="285" t="str">
        <f ca="true">+IF(OFFSET('Water Data'!$H$27,0,10*ROW('Water Data'!H66))="","",OFFSET('Water Data'!$H$27,0,10*ROW('Water Data'!H66)))</f>
        <v/>
      </c>
      <c r="CF72" s="285" t="str">
        <f ca="true">+IF(OFFSET('Water Data'!$H$28,0,10*ROW('Water Data'!H66))="","",OFFSET('Water Data'!$H$28,0,10*ROW('Water Data'!H66)))</f>
        <v/>
      </c>
      <c r="CG72" s="285" t="str">
        <f ca="true">+IF(OFFSET('Water Data'!$H$29,0,10*ROW('Water Data'!H66))="","",OFFSET('Water Data'!$H$29,0,10*ROW('Water Data'!H66)))</f>
        <v/>
      </c>
      <c r="CH72" s="285" t="str">
        <f ca="true">+IF(OFFSET('Water Data'!$I$27,0,10*ROW('Water Data'!I66))="","",OFFSET('Water Data'!$I$27,0,10*ROW('Water Data'!I66)))</f>
        <v/>
      </c>
      <c r="CI72" s="285" t="str">
        <f ca="true">+IF(OFFSET('Water Data'!$I$28,0,10*ROW('Water Data'!I66))="","",OFFSET('Water Data'!$I$28,0,10*ROW('Water Data'!I66)))</f>
        <v/>
      </c>
      <c r="CJ72" s="285" t="str">
        <f ca="true">+IF(OFFSET('Water Data'!$I$29,0,10*ROW('Water Data'!I66))="","",OFFSET('Water Data'!$I$29,0,10*ROW('Water Data'!I66)))</f>
        <v/>
      </c>
      <c r="CK72" s="285" t="str">
        <f ca="true">+IF(OFFSET('Sanitation Data'!$D$28,0,10*ROW('Sanitation Data'!D66))="","",OFFSET('Sanitation Data'!$D$28,0,10*ROW('Sanitation Data'!D66)))</f>
        <v/>
      </c>
      <c r="CL72" s="285" t="str">
        <f ca="true">+IF(OFFSET('Sanitation Data'!$D$29,0,10*ROW('Sanitation Data'!D66))="","",OFFSET('Sanitation Data'!$D$29,0,10*ROW('Sanitation Data'!D66)))</f>
        <v/>
      </c>
      <c r="CM72" s="285" t="str">
        <f ca="true">+IF(OFFSET('Sanitation Data'!$D$30,0,10*ROW('Sanitation Data'!D66))="","",OFFSET('Sanitation Data'!$D$30,0,10*ROW('Sanitation Data'!D66)))</f>
        <v/>
      </c>
      <c r="CN72" s="285" t="str">
        <f ca="true">+IF(OFFSET('Sanitation Data'!$D$31,0,10*ROW('Sanitation Data'!D66))="","",OFFSET('Sanitation Data'!$D$31,0,10*ROW('Sanitation Data'!D66)))</f>
        <v/>
      </c>
      <c r="CO72" s="285" t="str">
        <f ca="true">+IF(OFFSET('Sanitation Data'!$D$32,0,10*ROW('Sanitation Data'!D66))="","",OFFSET('Sanitation Data'!$D$32,0,10*ROW('Sanitation Data'!D66)))</f>
        <v/>
      </c>
      <c r="CP72" s="285" t="str">
        <f ca="true">+IF(OFFSET('Sanitation Data'!$E$28,0,10*ROW('Sanitation Data'!E66))="","",OFFSET('Sanitation Data'!$E$28,0,10*ROW('Sanitation Data'!E66)))</f>
        <v/>
      </c>
      <c r="CQ72" s="285" t="str">
        <f ca="true">+IF(OFFSET('Sanitation Data'!$E$29,0,10*ROW('Sanitation Data'!E66))="","",OFFSET('Sanitation Data'!$E$29,0,10*ROW('Sanitation Data'!E66)))</f>
        <v/>
      </c>
      <c r="CR72" s="285" t="str">
        <f ca="true">+IF(OFFSET('Sanitation Data'!$E$30,0,10*ROW('Sanitation Data'!E66))="","",OFFSET('Sanitation Data'!$E$30,0,10*ROW('Sanitation Data'!E66)))</f>
        <v/>
      </c>
      <c r="CS72" s="285" t="str">
        <f ca="true">+IF(OFFSET('Sanitation Data'!$E$31,0,10*ROW('Sanitation Data'!E66))="","",OFFSET('Sanitation Data'!$E$31,0,10*ROW('Sanitation Data'!E66)))</f>
        <v/>
      </c>
      <c r="CT72" s="285" t="str">
        <f ca="true">+IF(OFFSET('Sanitation Data'!$E$32,0,10*ROW('Sanitation Data'!E66))="","",OFFSET('Sanitation Data'!$E$32,0,10*ROW('Sanitation Data'!E66)))</f>
        <v/>
      </c>
      <c r="CU72" s="285" t="str">
        <f ca="true">+IF(OFFSET('Sanitation Data'!$F$28,0,10*ROW('Sanitation Data'!F66))="","",OFFSET('Sanitation Data'!$F$28,0,10*ROW('Sanitation Data'!F66)))</f>
        <v/>
      </c>
      <c r="CV72" s="285" t="str">
        <f ca="true">+IF(OFFSET('Sanitation Data'!$F$29,0,10*ROW('Sanitation Data'!F66))="","",OFFSET('Sanitation Data'!$F$29,0,10*ROW('Sanitation Data'!F66)))</f>
        <v/>
      </c>
      <c r="CW72" s="285" t="str">
        <f ca="true">+IF(OFFSET('Sanitation Data'!$F$30,0,10*ROW('Sanitation Data'!F66))="","",OFFSET('Sanitation Data'!$F$30,0,10*ROW('Sanitation Data'!F66)))</f>
        <v/>
      </c>
      <c r="CX72" s="285" t="str">
        <f ca="true">+IF(OFFSET('Sanitation Data'!$F$31,0,10*ROW('Sanitation Data'!F66))="","",OFFSET('Sanitation Data'!$F$31,0,10*ROW('Sanitation Data'!F66)))</f>
        <v/>
      </c>
      <c r="CY72" s="285" t="str">
        <f ca="true">+IF(OFFSET('Sanitation Data'!$F$32,0,10*ROW('Sanitation Data'!F66))="","",OFFSET('Sanitation Data'!$F$32,0,10*ROW('Sanitation Data'!F66)))</f>
        <v/>
      </c>
      <c r="CZ72" s="285" t="str">
        <f ca="true">+IF(OFFSET('Sanitation Data'!$G$28,0,10*ROW('Sanitation Data'!G66))="","",OFFSET('Sanitation Data'!$G$28,0,10*ROW('Sanitation Data'!G66)))</f>
        <v/>
      </c>
      <c r="DA72" s="285" t="str">
        <f ca="true">+IF(OFFSET('Sanitation Data'!$G$29,0,10*ROW('Sanitation Data'!G66))="","",OFFSET('Sanitation Data'!$G$29,0,10*ROW('Sanitation Data'!G66)))</f>
        <v/>
      </c>
      <c r="DB72" s="285" t="str">
        <f ca="true">+IF(OFFSET('Sanitation Data'!$G$30,0,10*ROW('Sanitation Data'!G66))="","",OFFSET('Sanitation Data'!$G$30,0,10*ROW('Sanitation Data'!G66)))</f>
        <v/>
      </c>
      <c r="DC72" s="285" t="str">
        <f ca="true">+IF(OFFSET('Sanitation Data'!$G$31,0,10*ROW('Sanitation Data'!G66))="","",OFFSET('Sanitation Data'!$G$31,0,10*ROW('Sanitation Data'!G66)))</f>
        <v/>
      </c>
      <c r="DD72" s="285" t="str">
        <f ca="true">+IF(OFFSET('Sanitation Data'!$G$32,0,10*ROW('Sanitation Data'!G66))="","",OFFSET('Sanitation Data'!$G$32,0,10*ROW('Sanitation Data'!G66)))</f>
        <v/>
      </c>
      <c r="DE72" s="285" t="str">
        <f ca="true">+IF(OFFSET('Sanitation Data'!$H$28,0,10*ROW('Sanitation Data'!H66))="","",OFFSET('Sanitation Data'!$H$28,0,10*ROW('Sanitation Data'!H66)))</f>
        <v/>
      </c>
      <c r="DF72" s="285" t="str">
        <f ca="true">+IF(OFFSET('Sanitation Data'!$H$29,0,10*ROW('Sanitation Data'!H66))="","",OFFSET('Sanitation Data'!$H$29,0,10*ROW('Sanitation Data'!H66)))</f>
        <v/>
      </c>
      <c r="DG72" s="285" t="str">
        <f ca="true">+IF(OFFSET('Sanitation Data'!$H$30,0,10*ROW('Sanitation Data'!H66))="","",OFFSET('Sanitation Data'!$H$30,0,10*ROW('Sanitation Data'!H66)))</f>
        <v/>
      </c>
      <c r="DH72" s="285" t="str">
        <f ca="true">+IF(OFFSET('Sanitation Data'!$H$31,0,10*ROW('Sanitation Data'!H66))="","",OFFSET('Sanitation Data'!$H$31,0,10*ROW('Sanitation Data'!H66)))</f>
        <v/>
      </c>
      <c r="DI72" s="285" t="str">
        <f ca="true">+IF(OFFSET('Sanitation Data'!$H$32,0,10*ROW('Sanitation Data'!H66))="","",OFFSET('Sanitation Data'!$H$32,0,10*ROW('Sanitation Data'!H66)))</f>
        <v/>
      </c>
      <c r="DJ72" s="285" t="str">
        <f ca="true">+IF(OFFSET('Sanitation Data'!$I$28,0,10*ROW('Sanitation Data'!I66))="","",OFFSET('Sanitation Data'!$I$28,0,10*ROW('Sanitation Data'!I66)))</f>
        <v/>
      </c>
      <c r="DK72" s="285" t="str">
        <f ca="true">+IF(OFFSET('Sanitation Data'!$I$29,0,10*ROW('Sanitation Data'!I66))="","",OFFSET('Sanitation Data'!$I$29,0,10*ROW('Sanitation Data'!I66)))</f>
        <v/>
      </c>
      <c r="DL72" s="285" t="str">
        <f ca="true">+IF(OFFSET('Sanitation Data'!$I$30,0,10*ROW('Sanitation Data'!I66))="","",OFFSET('Sanitation Data'!$I$30,0,10*ROW('Sanitation Data'!I66)))</f>
        <v/>
      </c>
      <c r="DM72" s="285" t="str">
        <f ca="true">+IF(OFFSET('Sanitation Data'!$I$31,0,10*ROW('Sanitation Data'!I66))="","",OFFSET('Sanitation Data'!$I$31,0,10*ROW('Sanitation Data'!I66)))</f>
        <v/>
      </c>
      <c r="DN72" s="285" t="str">
        <f ca="true">+IF(OFFSET('Sanitation Data'!$I$32,0,10*ROW('Sanitation Data'!I66))="","",OFFSET('Sanitation Data'!$I$32,0,10*ROW('Sanitation Data'!I66)))</f>
        <v/>
      </c>
      <c r="DO72" s="285" t="str">
        <f ca="true">+IF(OFFSET('Hygiene Data'!$D$11,0,10*ROW('Hygiene Data'!D66))="","",OFFSET('Hygiene Data'!$D$11,0,10*ROW('Hygiene Data'!D66)))</f>
        <v/>
      </c>
      <c r="DP72" s="285" t="str">
        <f ca="true">+IF(OFFSET('Hygiene Data'!$D$12,0,10*ROW('Hygiene Data'!D66))="","",OFFSET('Hygiene Data'!$D$12,0,10*ROW('Hygiene Data'!D66)))</f>
        <v/>
      </c>
      <c r="DQ72" s="285" t="str">
        <f ca="true">+IF(OFFSET('Hygiene Data'!$D$13,0,10*ROW('Hygiene Data'!D66))="","",OFFSET('Hygiene Data'!$D$13,0,10*ROW('Hygiene Data'!D66)))</f>
        <v/>
      </c>
      <c r="DR72" s="285" t="str">
        <f ca="true">+IF(OFFSET('Hygiene Data'!$E$11,0,10*ROW('Hygiene Data'!E66))="","",OFFSET('Hygiene Data'!$E$11,0,10*ROW('Hygiene Data'!E66)))</f>
        <v/>
      </c>
      <c r="DS72" s="285" t="str">
        <f ca="true">+IF(OFFSET('Hygiene Data'!$E$12,0,10*ROW('Hygiene Data'!E66))="","",OFFSET('Hygiene Data'!$E$12,0,10*ROW('Hygiene Data'!E66)))</f>
        <v/>
      </c>
      <c r="DT72" s="285" t="str">
        <f ca="true">+IF(OFFSET('Hygiene Data'!$E$13,0,10*ROW('Hygiene Data'!E66))="","",OFFSET('Hygiene Data'!$E$13,0,10*ROW('Hygiene Data'!E66)))</f>
        <v/>
      </c>
      <c r="DU72" s="285" t="str">
        <f ca="true">+IF(OFFSET('Hygiene Data'!$F$11,0,10*ROW('Hygiene Data'!F66))="","",OFFSET('Hygiene Data'!$F$11,0,10*ROW('Hygiene Data'!F66)))</f>
        <v/>
      </c>
      <c r="DV72" s="285" t="str">
        <f ca="true">+IF(OFFSET('Hygiene Data'!$F$12,0,10*ROW('Hygiene Data'!F66))="","",OFFSET('Hygiene Data'!$F$12,0,10*ROW('Hygiene Data'!F66)))</f>
        <v/>
      </c>
      <c r="DW72" s="285" t="str">
        <f ca="true">+IF(OFFSET('Hygiene Data'!$F$13,0,10*ROW('Hygiene Data'!F66))="","",OFFSET('Hygiene Data'!$F$13,0,10*ROW('Hygiene Data'!F66)))</f>
        <v/>
      </c>
      <c r="DX72" s="285" t="str">
        <f ca="true">+IF(OFFSET('Hygiene Data'!$G$11,0,10*ROW('Hygiene Data'!G66))="","",OFFSET('Hygiene Data'!$G$11,0,10*ROW('Hygiene Data'!G66)))</f>
        <v/>
      </c>
      <c r="DY72" s="285" t="str">
        <f ca="true">+IF(OFFSET('Hygiene Data'!$G$12,0,10*ROW('Hygiene Data'!G66))="","",OFFSET('Hygiene Data'!$G$12,0,10*ROW('Hygiene Data'!G66)))</f>
        <v/>
      </c>
      <c r="DZ72" s="285" t="str">
        <f ca="true">+IF(OFFSET('Hygiene Data'!$G$13,0,10*ROW('Hygiene Data'!G66))="","",OFFSET('Hygiene Data'!$G$13,0,10*ROW('Hygiene Data'!G66)))</f>
        <v/>
      </c>
      <c r="EA72" s="285" t="str">
        <f ca="true">+IF(OFFSET('Hygiene Data'!$H$11,0,10*ROW('Hygiene Data'!H66))="","",OFFSET('Hygiene Data'!$H$11,0,10*ROW('Hygiene Data'!H66)))</f>
        <v/>
      </c>
      <c r="EB72" s="285" t="str">
        <f ca="true">+IF(OFFSET('Hygiene Data'!$H$12,0,10*ROW('Hygiene Data'!H66))="","",OFFSET('Hygiene Data'!$H$12,0,10*ROW('Hygiene Data'!H66)))</f>
        <v/>
      </c>
      <c r="EC72" s="285" t="str">
        <f ca="true">+IF(OFFSET('Hygiene Data'!$H$13,0,10*ROW('Hygiene Data'!H66))="","",OFFSET('Hygiene Data'!$H$13,0,10*ROW('Hygiene Data'!H66)))</f>
        <v/>
      </c>
      <c r="ED72" s="285" t="str">
        <f ca="true">+IF(OFFSET('Hygiene Data'!$I$11,0,10*ROW('Hygiene Data'!I66))="","",OFFSET('Hygiene Data'!$I$11,0,10*ROW('Hygiene Data'!I66)))</f>
        <v/>
      </c>
      <c r="EE72" s="285" t="str">
        <f ca="true">+IF(OFFSET('Hygiene Data'!$I$12,0,10*ROW('Hygiene Data'!I66))="","",OFFSET('Hygiene Data'!$I$12,0,10*ROW('Hygiene Data'!I66)))</f>
        <v/>
      </c>
      <c r="EF72" s="285"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1"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5"/>
      <c r="BS73" s="285" t="str">
        <f ca="true">+IF(OFFSET('Water Data'!$D$27,0,10*ROW('Water Data'!D67))="","",OFFSET('Water Data'!$D$27,0,10*ROW('Water Data'!D67)))</f>
        <v/>
      </c>
      <c r="BT73" s="285" t="str">
        <f ca="true">+IF(OFFSET('Water Data'!$D$28,0,10*ROW('Water Data'!D67))="","",OFFSET('Water Data'!$D$28,0,10*ROW('Water Data'!D67)))</f>
        <v/>
      </c>
      <c r="BU73" s="285" t="str">
        <f ca="true">+IF(OFFSET('Water Data'!$D$29,0,10*ROW('Water Data'!D67))="","",OFFSET('Water Data'!$D$29,0,10*ROW('Water Data'!D67)))</f>
        <v/>
      </c>
      <c r="BV73" s="285" t="str">
        <f ca="true">+IF(OFFSET('Water Data'!$E$27,0,10*ROW('Water Data'!E67))="","",OFFSET('Water Data'!$E$27,0,10*ROW('Water Data'!E67)))</f>
        <v/>
      </c>
      <c r="BW73" s="285" t="str">
        <f ca="true">+IF(OFFSET('Water Data'!$E$28,0,10*ROW('Water Data'!E67))="","",OFFSET('Water Data'!$E$28,0,10*ROW('Water Data'!E67)))</f>
        <v/>
      </c>
      <c r="BX73" s="285" t="str">
        <f ca="true">+IF(OFFSET('Water Data'!$E$29,0,10*ROW('Water Data'!E67))="","",OFFSET('Water Data'!$E$29,0,10*ROW('Water Data'!E67)))</f>
        <v/>
      </c>
      <c r="BY73" s="285" t="str">
        <f ca="true">+IF(OFFSET('Water Data'!$F$27,0,10*ROW('Water Data'!F67))="","",OFFSET('Water Data'!$F$27,0,10*ROW('Water Data'!F67)))</f>
        <v/>
      </c>
      <c r="BZ73" s="285" t="str">
        <f ca="true">+IF(OFFSET('Water Data'!$F$28,0,10*ROW('Water Data'!F67))="","",OFFSET('Water Data'!$F$28,0,10*ROW('Water Data'!F67)))</f>
        <v/>
      </c>
      <c r="CA73" s="285" t="str">
        <f ca="true">+IF(OFFSET('Water Data'!$F$29,0,10*ROW('Water Data'!F67))="","",OFFSET('Water Data'!$F$29,0,10*ROW('Water Data'!F67)))</f>
        <v/>
      </c>
      <c r="CB73" s="285" t="str">
        <f ca="true">+IF(OFFSET('Water Data'!$G$27,0,10*ROW('Water Data'!G67))="","",OFFSET('Water Data'!$G$27,0,10*ROW('Water Data'!G67)))</f>
        <v/>
      </c>
      <c r="CC73" s="285" t="str">
        <f ca="true">+IF(OFFSET('Water Data'!$G$28,0,10*ROW('Water Data'!G67))="","",OFFSET('Water Data'!$G$28,0,10*ROW('Water Data'!G67)))</f>
        <v/>
      </c>
      <c r="CD73" s="285" t="str">
        <f ca="true">+IF(OFFSET('Water Data'!$G$29,0,10*ROW('Water Data'!G67))="","",OFFSET('Water Data'!$G$29,0,10*ROW('Water Data'!G67)))</f>
        <v/>
      </c>
      <c r="CE73" s="285" t="str">
        <f ca="true">+IF(OFFSET('Water Data'!$H$27,0,10*ROW('Water Data'!H67))="","",OFFSET('Water Data'!$H$27,0,10*ROW('Water Data'!H67)))</f>
        <v/>
      </c>
      <c r="CF73" s="285" t="str">
        <f ca="true">+IF(OFFSET('Water Data'!$H$28,0,10*ROW('Water Data'!H67))="","",OFFSET('Water Data'!$H$28,0,10*ROW('Water Data'!H67)))</f>
        <v/>
      </c>
      <c r="CG73" s="285" t="str">
        <f ca="true">+IF(OFFSET('Water Data'!$H$29,0,10*ROW('Water Data'!H67))="","",OFFSET('Water Data'!$H$29,0,10*ROW('Water Data'!H67)))</f>
        <v/>
      </c>
      <c r="CH73" s="285" t="str">
        <f ca="true">+IF(OFFSET('Water Data'!$I$27,0,10*ROW('Water Data'!I67))="","",OFFSET('Water Data'!$I$27,0,10*ROW('Water Data'!I67)))</f>
        <v/>
      </c>
      <c r="CI73" s="285" t="str">
        <f ca="true">+IF(OFFSET('Water Data'!$I$28,0,10*ROW('Water Data'!I67))="","",OFFSET('Water Data'!$I$28,0,10*ROW('Water Data'!I67)))</f>
        <v/>
      </c>
      <c r="CJ73" s="285" t="str">
        <f ca="true">+IF(OFFSET('Water Data'!$I$29,0,10*ROW('Water Data'!I67))="","",OFFSET('Water Data'!$I$29,0,10*ROW('Water Data'!I67)))</f>
        <v/>
      </c>
      <c r="CK73" s="285" t="str">
        <f ca="true">+IF(OFFSET('Sanitation Data'!$D$28,0,10*ROW('Sanitation Data'!D67))="","",OFFSET('Sanitation Data'!$D$28,0,10*ROW('Sanitation Data'!D67)))</f>
        <v/>
      </c>
      <c r="CL73" s="285" t="str">
        <f ca="true">+IF(OFFSET('Sanitation Data'!$D$29,0,10*ROW('Sanitation Data'!D67))="","",OFFSET('Sanitation Data'!$D$29,0,10*ROW('Sanitation Data'!D67)))</f>
        <v/>
      </c>
      <c r="CM73" s="285" t="str">
        <f ca="true">+IF(OFFSET('Sanitation Data'!$D$30,0,10*ROW('Sanitation Data'!D67))="","",OFFSET('Sanitation Data'!$D$30,0,10*ROW('Sanitation Data'!D67)))</f>
        <v/>
      </c>
      <c r="CN73" s="285" t="str">
        <f ca="true">+IF(OFFSET('Sanitation Data'!$D$31,0,10*ROW('Sanitation Data'!D67))="","",OFFSET('Sanitation Data'!$D$31,0,10*ROW('Sanitation Data'!D67)))</f>
        <v/>
      </c>
      <c r="CO73" s="285" t="str">
        <f ca="true">+IF(OFFSET('Sanitation Data'!$D$32,0,10*ROW('Sanitation Data'!D67))="","",OFFSET('Sanitation Data'!$D$32,0,10*ROW('Sanitation Data'!D67)))</f>
        <v/>
      </c>
      <c r="CP73" s="285" t="str">
        <f ca="true">+IF(OFFSET('Sanitation Data'!$E$28,0,10*ROW('Sanitation Data'!E67))="","",OFFSET('Sanitation Data'!$E$28,0,10*ROW('Sanitation Data'!E67)))</f>
        <v/>
      </c>
      <c r="CQ73" s="285" t="str">
        <f ca="true">+IF(OFFSET('Sanitation Data'!$E$29,0,10*ROW('Sanitation Data'!E67))="","",OFFSET('Sanitation Data'!$E$29,0,10*ROW('Sanitation Data'!E67)))</f>
        <v/>
      </c>
      <c r="CR73" s="285" t="str">
        <f ca="true">+IF(OFFSET('Sanitation Data'!$E$30,0,10*ROW('Sanitation Data'!E67))="","",OFFSET('Sanitation Data'!$E$30,0,10*ROW('Sanitation Data'!E67)))</f>
        <v/>
      </c>
      <c r="CS73" s="285" t="str">
        <f ca="true">+IF(OFFSET('Sanitation Data'!$E$31,0,10*ROW('Sanitation Data'!E67))="","",OFFSET('Sanitation Data'!$E$31,0,10*ROW('Sanitation Data'!E67)))</f>
        <v/>
      </c>
      <c r="CT73" s="285" t="str">
        <f ca="true">+IF(OFFSET('Sanitation Data'!$E$32,0,10*ROW('Sanitation Data'!E67))="","",OFFSET('Sanitation Data'!$E$32,0,10*ROW('Sanitation Data'!E67)))</f>
        <v/>
      </c>
      <c r="CU73" s="285" t="str">
        <f ca="true">+IF(OFFSET('Sanitation Data'!$F$28,0,10*ROW('Sanitation Data'!F67))="","",OFFSET('Sanitation Data'!$F$28,0,10*ROW('Sanitation Data'!F67)))</f>
        <v/>
      </c>
      <c r="CV73" s="285" t="str">
        <f ca="true">+IF(OFFSET('Sanitation Data'!$F$29,0,10*ROW('Sanitation Data'!F67))="","",OFFSET('Sanitation Data'!$F$29,0,10*ROW('Sanitation Data'!F67)))</f>
        <v/>
      </c>
      <c r="CW73" s="285" t="str">
        <f ca="true">+IF(OFFSET('Sanitation Data'!$F$30,0,10*ROW('Sanitation Data'!F67))="","",OFFSET('Sanitation Data'!$F$30,0,10*ROW('Sanitation Data'!F67)))</f>
        <v/>
      </c>
      <c r="CX73" s="285" t="str">
        <f ca="true">+IF(OFFSET('Sanitation Data'!$F$31,0,10*ROW('Sanitation Data'!F67))="","",OFFSET('Sanitation Data'!$F$31,0,10*ROW('Sanitation Data'!F67)))</f>
        <v/>
      </c>
      <c r="CY73" s="285" t="str">
        <f ca="true">+IF(OFFSET('Sanitation Data'!$F$32,0,10*ROW('Sanitation Data'!F67))="","",OFFSET('Sanitation Data'!$F$32,0,10*ROW('Sanitation Data'!F67)))</f>
        <v/>
      </c>
      <c r="CZ73" s="285" t="str">
        <f ca="true">+IF(OFFSET('Sanitation Data'!$G$28,0,10*ROW('Sanitation Data'!G67))="","",OFFSET('Sanitation Data'!$G$28,0,10*ROW('Sanitation Data'!G67)))</f>
        <v/>
      </c>
      <c r="DA73" s="285" t="str">
        <f ca="true">+IF(OFFSET('Sanitation Data'!$G$29,0,10*ROW('Sanitation Data'!G67))="","",OFFSET('Sanitation Data'!$G$29,0,10*ROW('Sanitation Data'!G67)))</f>
        <v/>
      </c>
      <c r="DB73" s="285" t="str">
        <f ca="true">+IF(OFFSET('Sanitation Data'!$G$30,0,10*ROW('Sanitation Data'!G67))="","",OFFSET('Sanitation Data'!$G$30,0,10*ROW('Sanitation Data'!G67)))</f>
        <v/>
      </c>
      <c r="DC73" s="285" t="str">
        <f ca="true">+IF(OFFSET('Sanitation Data'!$G$31,0,10*ROW('Sanitation Data'!G67))="","",OFFSET('Sanitation Data'!$G$31,0,10*ROW('Sanitation Data'!G67)))</f>
        <v/>
      </c>
      <c r="DD73" s="285" t="str">
        <f ca="true">+IF(OFFSET('Sanitation Data'!$G$32,0,10*ROW('Sanitation Data'!G67))="","",OFFSET('Sanitation Data'!$G$32,0,10*ROW('Sanitation Data'!G67)))</f>
        <v/>
      </c>
      <c r="DE73" s="285" t="str">
        <f ca="true">+IF(OFFSET('Sanitation Data'!$H$28,0,10*ROW('Sanitation Data'!H67))="","",OFFSET('Sanitation Data'!$H$28,0,10*ROW('Sanitation Data'!H67)))</f>
        <v/>
      </c>
      <c r="DF73" s="285" t="str">
        <f ca="true">+IF(OFFSET('Sanitation Data'!$H$29,0,10*ROW('Sanitation Data'!H67))="","",OFFSET('Sanitation Data'!$H$29,0,10*ROW('Sanitation Data'!H67)))</f>
        <v/>
      </c>
      <c r="DG73" s="285" t="str">
        <f ca="true">+IF(OFFSET('Sanitation Data'!$H$30,0,10*ROW('Sanitation Data'!H67))="","",OFFSET('Sanitation Data'!$H$30,0,10*ROW('Sanitation Data'!H67)))</f>
        <v/>
      </c>
      <c r="DH73" s="285" t="str">
        <f ca="true">+IF(OFFSET('Sanitation Data'!$H$31,0,10*ROW('Sanitation Data'!H67))="","",OFFSET('Sanitation Data'!$H$31,0,10*ROW('Sanitation Data'!H67)))</f>
        <v/>
      </c>
      <c r="DI73" s="285" t="str">
        <f ca="true">+IF(OFFSET('Sanitation Data'!$H$32,0,10*ROW('Sanitation Data'!H67))="","",OFFSET('Sanitation Data'!$H$32,0,10*ROW('Sanitation Data'!H67)))</f>
        <v/>
      </c>
      <c r="DJ73" s="285" t="str">
        <f ca="true">+IF(OFFSET('Sanitation Data'!$I$28,0,10*ROW('Sanitation Data'!I67))="","",OFFSET('Sanitation Data'!$I$28,0,10*ROW('Sanitation Data'!I67)))</f>
        <v/>
      </c>
      <c r="DK73" s="285" t="str">
        <f ca="true">+IF(OFFSET('Sanitation Data'!$I$29,0,10*ROW('Sanitation Data'!I67))="","",OFFSET('Sanitation Data'!$I$29,0,10*ROW('Sanitation Data'!I67)))</f>
        <v/>
      </c>
      <c r="DL73" s="285" t="str">
        <f ca="true">+IF(OFFSET('Sanitation Data'!$I$30,0,10*ROW('Sanitation Data'!I67))="","",OFFSET('Sanitation Data'!$I$30,0,10*ROW('Sanitation Data'!I67)))</f>
        <v/>
      </c>
      <c r="DM73" s="285" t="str">
        <f ca="true">+IF(OFFSET('Sanitation Data'!$I$31,0,10*ROW('Sanitation Data'!I67))="","",OFFSET('Sanitation Data'!$I$31,0,10*ROW('Sanitation Data'!I67)))</f>
        <v/>
      </c>
      <c r="DN73" s="285" t="str">
        <f ca="true">+IF(OFFSET('Sanitation Data'!$I$32,0,10*ROW('Sanitation Data'!I67))="","",OFFSET('Sanitation Data'!$I$32,0,10*ROW('Sanitation Data'!I67)))</f>
        <v/>
      </c>
      <c r="DO73" s="285" t="str">
        <f ca="true">+IF(OFFSET('Hygiene Data'!$D$11,0,10*ROW('Hygiene Data'!D67))="","",OFFSET('Hygiene Data'!$D$11,0,10*ROW('Hygiene Data'!D67)))</f>
        <v/>
      </c>
      <c r="DP73" s="285" t="str">
        <f ca="true">+IF(OFFSET('Hygiene Data'!$D$12,0,10*ROW('Hygiene Data'!D67))="","",OFFSET('Hygiene Data'!$D$12,0,10*ROW('Hygiene Data'!D67)))</f>
        <v/>
      </c>
      <c r="DQ73" s="285" t="str">
        <f ca="true">+IF(OFFSET('Hygiene Data'!$D$13,0,10*ROW('Hygiene Data'!D67))="","",OFFSET('Hygiene Data'!$D$13,0,10*ROW('Hygiene Data'!D67)))</f>
        <v/>
      </c>
      <c r="DR73" s="285" t="str">
        <f ca="true">+IF(OFFSET('Hygiene Data'!$E$11,0,10*ROW('Hygiene Data'!E67))="","",OFFSET('Hygiene Data'!$E$11,0,10*ROW('Hygiene Data'!E67)))</f>
        <v/>
      </c>
      <c r="DS73" s="285" t="str">
        <f ca="true">+IF(OFFSET('Hygiene Data'!$E$12,0,10*ROW('Hygiene Data'!E67))="","",OFFSET('Hygiene Data'!$E$12,0,10*ROW('Hygiene Data'!E67)))</f>
        <v/>
      </c>
      <c r="DT73" s="285" t="str">
        <f ca="true">+IF(OFFSET('Hygiene Data'!$E$13,0,10*ROW('Hygiene Data'!E67))="","",OFFSET('Hygiene Data'!$E$13,0,10*ROW('Hygiene Data'!E67)))</f>
        <v/>
      </c>
      <c r="DU73" s="285" t="str">
        <f ca="true">+IF(OFFSET('Hygiene Data'!$F$11,0,10*ROW('Hygiene Data'!F67))="","",OFFSET('Hygiene Data'!$F$11,0,10*ROW('Hygiene Data'!F67)))</f>
        <v/>
      </c>
      <c r="DV73" s="285" t="str">
        <f ca="true">+IF(OFFSET('Hygiene Data'!$F$12,0,10*ROW('Hygiene Data'!F67))="","",OFFSET('Hygiene Data'!$F$12,0,10*ROW('Hygiene Data'!F67)))</f>
        <v/>
      </c>
      <c r="DW73" s="285" t="str">
        <f ca="true">+IF(OFFSET('Hygiene Data'!$F$13,0,10*ROW('Hygiene Data'!F67))="","",OFFSET('Hygiene Data'!$F$13,0,10*ROW('Hygiene Data'!F67)))</f>
        <v/>
      </c>
      <c r="DX73" s="285" t="str">
        <f ca="true">+IF(OFFSET('Hygiene Data'!$G$11,0,10*ROW('Hygiene Data'!G67))="","",OFFSET('Hygiene Data'!$G$11,0,10*ROW('Hygiene Data'!G67)))</f>
        <v/>
      </c>
      <c r="DY73" s="285" t="str">
        <f ca="true">+IF(OFFSET('Hygiene Data'!$G$12,0,10*ROW('Hygiene Data'!G67))="","",OFFSET('Hygiene Data'!$G$12,0,10*ROW('Hygiene Data'!G67)))</f>
        <v/>
      </c>
      <c r="DZ73" s="285" t="str">
        <f ca="true">+IF(OFFSET('Hygiene Data'!$G$13,0,10*ROW('Hygiene Data'!G67))="","",OFFSET('Hygiene Data'!$G$13,0,10*ROW('Hygiene Data'!G67)))</f>
        <v/>
      </c>
      <c r="EA73" s="285" t="str">
        <f ca="true">+IF(OFFSET('Hygiene Data'!$H$11,0,10*ROW('Hygiene Data'!H67))="","",OFFSET('Hygiene Data'!$H$11,0,10*ROW('Hygiene Data'!H67)))</f>
        <v/>
      </c>
      <c r="EB73" s="285" t="str">
        <f ca="true">+IF(OFFSET('Hygiene Data'!$H$12,0,10*ROW('Hygiene Data'!H67))="","",OFFSET('Hygiene Data'!$H$12,0,10*ROW('Hygiene Data'!H67)))</f>
        <v/>
      </c>
      <c r="EC73" s="285" t="str">
        <f ca="true">+IF(OFFSET('Hygiene Data'!$H$13,0,10*ROW('Hygiene Data'!H67))="","",OFFSET('Hygiene Data'!$H$13,0,10*ROW('Hygiene Data'!H67)))</f>
        <v/>
      </c>
      <c r="ED73" s="285" t="str">
        <f ca="true">+IF(OFFSET('Hygiene Data'!$I$11,0,10*ROW('Hygiene Data'!I67))="","",OFFSET('Hygiene Data'!$I$11,0,10*ROW('Hygiene Data'!I67)))</f>
        <v/>
      </c>
      <c r="EE73" s="285" t="str">
        <f ca="true">+IF(OFFSET('Hygiene Data'!$I$12,0,10*ROW('Hygiene Data'!I67))="","",OFFSET('Hygiene Data'!$I$12,0,10*ROW('Hygiene Data'!I67)))</f>
        <v/>
      </c>
      <c r="EF73" s="285"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1"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5"/>
      <c r="BS74" s="285" t="str">
        <f ca="true">+IF(OFFSET('Water Data'!$D$27,0,10*ROW('Water Data'!D68))="","",OFFSET('Water Data'!$D$27,0,10*ROW('Water Data'!D68)))</f>
        <v/>
      </c>
      <c r="BT74" s="285" t="str">
        <f ca="true">+IF(OFFSET('Water Data'!$D$28,0,10*ROW('Water Data'!D68))="","",OFFSET('Water Data'!$D$28,0,10*ROW('Water Data'!D68)))</f>
        <v/>
      </c>
      <c r="BU74" s="285" t="str">
        <f ca="true">+IF(OFFSET('Water Data'!$D$29,0,10*ROW('Water Data'!D68))="","",OFFSET('Water Data'!$D$29,0,10*ROW('Water Data'!D68)))</f>
        <v/>
      </c>
      <c r="BV74" s="285" t="str">
        <f ca="true">+IF(OFFSET('Water Data'!$E$27,0,10*ROW('Water Data'!E68))="","",OFFSET('Water Data'!$E$27,0,10*ROW('Water Data'!E68)))</f>
        <v/>
      </c>
      <c r="BW74" s="285" t="str">
        <f ca="true">+IF(OFFSET('Water Data'!$E$28,0,10*ROW('Water Data'!E68))="","",OFFSET('Water Data'!$E$28,0,10*ROW('Water Data'!E68)))</f>
        <v/>
      </c>
      <c r="BX74" s="285" t="str">
        <f ca="true">+IF(OFFSET('Water Data'!$E$29,0,10*ROW('Water Data'!E68))="","",OFFSET('Water Data'!$E$29,0,10*ROW('Water Data'!E68)))</f>
        <v/>
      </c>
      <c r="BY74" s="285" t="str">
        <f ca="true">+IF(OFFSET('Water Data'!$F$27,0,10*ROW('Water Data'!F68))="","",OFFSET('Water Data'!$F$27,0,10*ROW('Water Data'!F68)))</f>
        <v/>
      </c>
      <c r="BZ74" s="285" t="str">
        <f ca="true">+IF(OFFSET('Water Data'!$F$28,0,10*ROW('Water Data'!F68))="","",OFFSET('Water Data'!$F$28,0,10*ROW('Water Data'!F68)))</f>
        <v/>
      </c>
      <c r="CA74" s="285" t="str">
        <f ca="true">+IF(OFFSET('Water Data'!$F$29,0,10*ROW('Water Data'!F68))="","",OFFSET('Water Data'!$F$29,0,10*ROW('Water Data'!F68)))</f>
        <v/>
      </c>
      <c r="CB74" s="285" t="str">
        <f ca="true">+IF(OFFSET('Water Data'!$G$27,0,10*ROW('Water Data'!G68))="","",OFFSET('Water Data'!$G$27,0,10*ROW('Water Data'!G68)))</f>
        <v/>
      </c>
      <c r="CC74" s="285" t="str">
        <f ca="true">+IF(OFFSET('Water Data'!$G$28,0,10*ROW('Water Data'!G68))="","",OFFSET('Water Data'!$G$28,0,10*ROW('Water Data'!G68)))</f>
        <v/>
      </c>
      <c r="CD74" s="285" t="str">
        <f ca="true">+IF(OFFSET('Water Data'!$G$29,0,10*ROW('Water Data'!G68))="","",OFFSET('Water Data'!$G$29,0,10*ROW('Water Data'!G68)))</f>
        <v/>
      </c>
      <c r="CE74" s="285" t="str">
        <f ca="true">+IF(OFFSET('Water Data'!$H$27,0,10*ROW('Water Data'!H68))="","",OFFSET('Water Data'!$H$27,0,10*ROW('Water Data'!H68)))</f>
        <v/>
      </c>
      <c r="CF74" s="285" t="str">
        <f ca="true">+IF(OFFSET('Water Data'!$H$28,0,10*ROW('Water Data'!H68))="","",OFFSET('Water Data'!$H$28,0,10*ROW('Water Data'!H68)))</f>
        <v/>
      </c>
      <c r="CG74" s="285" t="str">
        <f ca="true">+IF(OFFSET('Water Data'!$H$29,0,10*ROW('Water Data'!H68))="","",OFFSET('Water Data'!$H$29,0,10*ROW('Water Data'!H68)))</f>
        <v/>
      </c>
      <c r="CH74" s="285" t="str">
        <f ca="true">+IF(OFFSET('Water Data'!$I$27,0,10*ROW('Water Data'!I68))="","",OFFSET('Water Data'!$I$27,0,10*ROW('Water Data'!I68)))</f>
        <v/>
      </c>
      <c r="CI74" s="285" t="str">
        <f ca="true">+IF(OFFSET('Water Data'!$I$28,0,10*ROW('Water Data'!I68))="","",OFFSET('Water Data'!$I$28,0,10*ROW('Water Data'!I68)))</f>
        <v/>
      </c>
      <c r="CJ74" s="285" t="str">
        <f ca="true">+IF(OFFSET('Water Data'!$I$29,0,10*ROW('Water Data'!I68))="","",OFFSET('Water Data'!$I$29,0,10*ROW('Water Data'!I68)))</f>
        <v/>
      </c>
      <c r="CK74" s="285" t="str">
        <f ca="true">+IF(OFFSET('Sanitation Data'!$D$28,0,10*ROW('Sanitation Data'!D68))="","",OFFSET('Sanitation Data'!$D$28,0,10*ROW('Sanitation Data'!D68)))</f>
        <v/>
      </c>
      <c r="CL74" s="285" t="str">
        <f ca="true">+IF(OFFSET('Sanitation Data'!$D$29,0,10*ROW('Sanitation Data'!D68))="","",OFFSET('Sanitation Data'!$D$29,0,10*ROW('Sanitation Data'!D68)))</f>
        <v/>
      </c>
      <c r="CM74" s="285" t="str">
        <f ca="true">+IF(OFFSET('Sanitation Data'!$D$30,0,10*ROW('Sanitation Data'!D68))="","",OFFSET('Sanitation Data'!$D$30,0,10*ROW('Sanitation Data'!D68)))</f>
        <v/>
      </c>
      <c r="CN74" s="285" t="str">
        <f ca="true">+IF(OFFSET('Sanitation Data'!$D$31,0,10*ROW('Sanitation Data'!D68))="","",OFFSET('Sanitation Data'!$D$31,0,10*ROW('Sanitation Data'!D68)))</f>
        <v/>
      </c>
      <c r="CO74" s="285" t="str">
        <f ca="true">+IF(OFFSET('Sanitation Data'!$D$32,0,10*ROW('Sanitation Data'!D68))="","",OFFSET('Sanitation Data'!$D$32,0,10*ROW('Sanitation Data'!D68)))</f>
        <v/>
      </c>
      <c r="CP74" s="285" t="str">
        <f ca="true">+IF(OFFSET('Sanitation Data'!$E$28,0,10*ROW('Sanitation Data'!E68))="","",OFFSET('Sanitation Data'!$E$28,0,10*ROW('Sanitation Data'!E68)))</f>
        <v/>
      </c>
      <c r="CQ74" s="285" t="str">
        <f ca="true">+IF(OFFSET('Sanitation Data'!$E$29,0,10*ROW('Sanitation Data'!E68))="","",OFFSET('Sanitation Data'!$E$29,0,10*ROW('Sanitation Data'!E68)))</f>
        <v/>
      </c>
      <c r="CR74" s="285" t="str">
        <f ca="true">+IF(OFFSET('Sanitation Data'!$E$30,0,10*ROW('Sanitation Data'!E68))="","",OFFSET('Sanitation Data'!$E$30,0,10*ROW('Sanitation Data'!E68)))</f>
        <v/>
      </c>
      <c r="CS74" s="285" t="str">
        <f ca="true">+IF(OFFSET('Sanitation Data'!$E$31,0,10*ROW('Sanitation Data'!E68))="","",OFFSET('Sanitation Data'!$E$31,0,10*ROW('Sanitation Data'!E68)))</f>
        <v/>
      </c>
      <c r="CT74" s="285" t="str">
        <f ca="true">+IF(OFFSET('Sanitation Data'!$E$32,0,10*ROW('Sanitation Data'!E68))="","",OFFSET('Sanitation Data'!$E$32,0,10*ROW('Sanitation Data'!E68)))</f>
        <v/>
      </c>
      <c r="CU74" s="285" t="str">
        <f ca="true">+IF(OFFSET('Sanitation Data'!$F$28,0,10*ROW('Sanitation Data'!F68))="","",OFFSET('Sanitation Data'!$F$28,0,10*ROW('Sanitation Data'!F68)))</f>
        <v/>
      </c>
      <c r="CV74" s="285" t="str">
        <f ca="true">+IF(OFFSET('Sanitation Data'!$F$29,0,10*ROW('Sanitation Data'!F68))="","",OFFSET('Sanitation Data'!$F$29,0,10*ROW('Sanitation Data'!F68)))</f>
        <v/>
      </c>
      <c r="CW74" s="285" t="str">
        <f ca="true">+IF(OFFSET('Sanitation Data'!$F$30,0,10*ROW('Sanitation Data'!F68))="","",OFFSET('Sanitation Data'!$F$30,0,10*ROW('Sanitation Data'!F68)))</f>
        <v/>
      </c>
      <c r="CX74" s="285" t="str">
        <f ca="true">+IF(OFFSET('Sanitation Data'!$F$31,0,10*ROW('Sanitation Data'!F68))="","",OFFSET('Sanitation Data'!$F$31,0,10*ROW('Sanitation Data'!F68)))</f>
        <v/>
      </c>
      <c r="CY74" s="285" t="str">
        <f ca="true">+IF(OFFSET('Sanitation Data'!$F$32,0,10*ROW('Sanitation Data'!F68))="","",OFFSET('Sanitation Data'!$F$32,0,10*ROW('Sanitation Data'!F68)))</f>
        <v/>
      </c>
      <c r="CZ74" s="285" t="str">
        <f ca="true">+IF(OFFSET('Sanitation Data'!$G$28,0,10*ROW('Sanitation Data'!G68))="","",OFFSET('Sanitation Data'!$G$28,0,10*ROW('Sanitation Data'!G68)))</f>
        <v/>
      </c>
      <c r="DA74" s="285" t="str">
        <f ca="true">+IF(OFFSET('Sanitation Data'!$G$29,0,10*ROW('Sanitation Data'!G68))="","",OFFSET('Sanitation Data'!$G$29,0,10*ROW('Sanitation Data'!G68)))</f>
        <v/>
      </c>
      <c r="DB74" s="285" t="str">
        <f ca="true">+IF(OFFSET('Sanitation Data'!$G$30,0,10*ROW('Sanitation Data'!G68))="","",OFFSET('Sanitation Data'!$G$30,0,10*ROW('Sanitation Data'!G68)))</f>
        <v/>
      </c>
      <c r="DC74" s="285" t="str">
        <f ca="true">+IF(OFFSET('Sanitation Data'!$G$31,0,10*ROW('Sanitation Data'!G68))="","",OFFSET('Sanitation Data'!$G$31,0,10*ROW('Sanitation Data'!G68)))</f>
        <v/>
      </c>
      <c r="DD74" s="285" t="str">
        <f ca="true">+IF(OFFSET('Sanitation Data'!$G$32,0,10*ROW('Sanitation Data'!G68))="","",OFFSET('Sanitation Data'!$G$32,0,10*ROW('Sanitation Data'!G68)))</f>
        <v/>
      </c>
      <c r="DE74" s="285" t="str">
        <f ca="true">+IF(OFFSET('Sanitation Data'!$H$28,0,10*ROW('Sanitation Data'!H68))="","",OFFSET('Sanitation Data'!$H$28,0,10*ROW('Sanitation Data'!H68)))</f>
        <v/>
      </c>
      <c r="DF74" s="285" t="str">
        <f ca="true">+IF(OFFSET('Sanitation Data'!$H$29,0,10*ROW('Sanitation Data'!H68))="","",OFFSET('Sanitation Data'!$H$29,0,10*ROW('Sanitation Data'!H68)))</f>
        <v/>
      </c>
      <c r="DG74" s="285" t="str">
        <f ca="true">+IF(OFFSET('Sanitation Data'!$H$30,0,10*ROW('Sanitation Data'!H68))="","",OFFSET('Sanitation Data'!$H$30,0,10*ROW('Sanitation Data'!H68)))</f>
        <v/>
      </c>
      <c r="DH74" s="285" t="str">
        <f ca="true">+IF(OFFSET('Sanitation Data'!$H$31,0,10*ROW('Sanitation Data'!H68))="","",OFFSET('Sanitation Data'!$H$31,0,10*ROW('Sanitation Data'!H68)))</f>
        <v/>
      </c>
      <c r="DI74" s="285" t="str">
        <f ca="true">+IF(OFFSET('Sanitation Data'!$H$32,0,10*ROW('Sanitation Data'!H68))="","",OFFSET('Sanitation Data'!$H$32,0,10*ROW('Sanitation Data'!H68)))</f>
        <v/>
      </c>
      <c r="DJ74" s="285" t="str">
        <f ca="true">+IF(OFFSET('Sanitation Data'!$I$28,0,10*ROW('Sanitation Data'!I68))="","",OFFSET('Sanitation Data'!$I$28,0,10*ROW('Sanitation Data'!I68)))</f>
        <v/>
      </c>
      <c r="DK74" s="285" t="str">
        <f ca="true">+IF(OFFSET('Sanitation Data'!$I$29,0,10*ROW('Sanitation Data'!I68))="","",OFFSET('Sanitation Data'!$I$29,0,10*ROW('Sanitation Data'!I68)))</f>
        <v/>
      </c>
      <c r="DL74" s="285" t="str">
        <f ca="true">+IF(OFFSET('Sanitation Data'!$I$30,0,10*ROW('Sanitation Data'!I68))="","",OFFSET('Sanitation Data'!$I$30,0,10*ROW('Sanitation Data'!I68)))</f>
        <v/>
      </c>
      <c r="DM74" s="285" t="str">
        <f ca="true">+IF(OFFSET('Sanitation Data'!$I$31,0,10*ROW('Sanitation Data'!I68))="","",OFFSET('Sanitation Data'!$I$31,0,10*ROW('Sanitation Data'!I68)))</f>
        <v/>
      </c>
      <c r="DN74" s="285" t="str">
        <f ca="true">+IF(OFFSET('Sanitation Data'!$I$32,0,10*ROW('Sanitation Data'!I68))="","",OFFSET('Sanitation Data'!$I$32,0,10*ROW('Sanitation Data'!I68)))</f>
        <v/>
      </c>
      <c r="DO74" s="285" t="str">
        <f ca="true">+IF(OFFSET('Hygiene Data'!$D$11,0,10*ROW('Hygiene Data'!D68))="","",OFFSET('Hygiene Data'!$D$11,0,10*ROW('Hygiene Data'!D68)))</f>
        <v/>
      </c>
      <c r="DP74" s="285" t="str">
        <f ca="true">+IF(OFFSET('Hygiene Data'!$D$12,0,10*ROW('Hygiene Data'!D68))="","",OFFSET('Hygiene Data'!$D$12,0,10*ROW('Hygiene Data'!D68)))</f>
        <v/>
      </c>
      <c r="DQ74" s="285" t="str">
        <f ca="true">+IF(OFFSET('Hygiene Data'!$D$13,0,10*ROW('Hygiene Data'!D68))="","",OFFSET('Hygiene Data'!$D$13,0,10*ROW('Hygiene Data'!D68)))</f>
        <v/>
      </c>
      <c r="DR74" s="285" t="str">
        <f ca="true">+IF(OFFSET('Hygiene Data'!$E$11,0,10*ROW('Hygiene Data'!E68))="","",OFFSET('Hygiene Data'!$E$11,0,10*ROW('Hygiene Data'!E68)))</f>
        <v/>
      </c>
      <c r="DS74" s="285" t="str">
        <f ca="true">+IF(OFFSET('Hygiene Data'!$E$12,0,10*ROW('Hygiene Data'!E68))="","",OFFSET('Hygiene Data'!$E$12,0,10*ROW('Hygiene Data'!E68)))</f>
        <v/>
      </c>
      <c r="DT74" s="285" t="str">
        <f ca="true">+IF(OFFSET('Hygiene Data'!$E$13,0,10*ROW('Hygiene Data'!E68))="","",OFFSET('Hygiene Data'!$E$13,0,10*ROW('Hygiene Data'!E68)))</f>
        <v/>
      </c>
      <c r="DU74" s="285" t="str">
        <f ca="true">+IF(OFFSET('Hygiene Data'!$F$11,0,10*ROW('Hygiene Data'!F68))="","",OFFSET('Hygiene Data'!$F$11,0,10*ROW('Hygiene Data'!F68)))</f>
        <v/>
      </c>
      <c r="DV74" s="285" t="str">
        <f ca="true">+IF(OFFSET('Hygiene Data'!$F$12,0,10*ROW('Hygiene Data'!F68))="","",OFFSET('Hygiene Data'!$F$12,0,10*ROW('Hygiene Data'!F68)))</f>
        <v/>
      </c>
      <c r="DW74" s="285" t="str">
        <f ca="true">+IF(OFFSET('Hygiene Data'!$F$13,0,10*ROW('Hygiene Data'!F68))="","",OFFSET('Hygiene Data'!$F$13,0,10*ROW('Hygiene Data'!F68)))</f>
        <v/>
      </c>
      <c r="DX74" s="285" t="str">
        <f ca="true">+IF(OFFSET('Hygiene Data'!$G$11,0,10*ROW('Hygiene Data'!G68))="","",OFFSET('Hygiene Data'!$G$11,0,10*ROW('Hygiene Data'!G68)))</f>
        <v/>
      </c>
      <c r="DY74" s="285" t="str">
        <f ca="true">+IF(OFFSET('Hygiene Data'!$G$12,0,10*ROW('Hygiene Data'!G68))="","",OFFSET('Hygiene Data'!$G$12,0,10*ROW('Hygiene Data'!G68)))</f>
        <v/>
      </c>
      <c r="DZ74" s="285" t="str">
        <f ca="true">+IF(OFFSET('Hygiene Data'!$G$13,0,10*ROW('Hygiene Data'!G68))="","",OFFSET('Hygiene Data'!$G$13,0,10*ROW('Hygiene Data'!G68)))</f>
        <v/>
      </c>
      <c r="EA74" s="285" t="str">
        <f ca="true">+IF(OFFSET('Hygiene Data'!$H$11,0,10*ROW('Hygiene Data'!H68))="","",OFFSET('Hygiene Data'!$H$11,0,10*ROW('Hygiene Data'!H68)))</f>
        <v/>
      </c>
      <c r="EB74" s="285" t="str">
        <f ca="true">+IF(OFFSET('Hygiene Data'!$H$12,0,10*ROW('Hygiene Data'!H68))="","",OFFSET('Hygiene Data'!$H$12,0,10*ROW('Hygiene Data'!H68)))</f>
        <v/>
      </c>
      <c r="EC74" s="285" t="str">
        <f ca="true">+IF(OFFSET('Hygiene Data'!$H$13,0,10*ROW('Hygiene Data'!H68))="","",OFFSET('Hygiene Data'!$H$13,0,10*ROW('Hygiene Data'!H68)))</f>
        <v/>
      </c>
      <c r="ED74" s="285" t="str">
        <f ca="true">+IF(OFFSET('Hygiene Data'!$I$11,0,10*ROW('Hygiene Data'!I68))="","",OFFSET('Hygiene Data'!$I$11,0,10*ROW('Hygiene Data'!I68)))</f>
        <v/>
      </c>
      <c r="EE74" s="285" t="str">
        <f ca="true">+IF(OFFSET('Hygiene Data'!$I$12,0,10*ROW('Hygiene Data'!I68))="","",OFFSET('Hygiene Data'!$I$12,0,10*ROW('Hygiene Data'!I68)))</f>
        <v/>
      </c>
      <c r="EF74" s="285"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1"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5"/>
      <c r="BS75" s="285" t="str">
        <f ca="true">+IF(OFFSET('Water Data'!$D$27,0,10*ROW('Water Data'!D69))="","",OFFSET('Water Data'!$D$27,0,10*ROW('Water Data'!D69)))</f>
        <v/>
      </c>
      <c r="BT75" s="285" t="str">
        <f ca="true">+IF(OFFSET('Water Data'!$D$28,0,10*ROW('Water Data'!D69))="","",OFFSET('Water Data'!$D$28,0,10*ROW('Water Data'!D69)))</f>
        <v/>
      </c>
      <c r="BU75" s="285" t="str">
        <f ca="true">+IF(OFFSET('Water Data'!$D$29,0,10*ROW('Water Data'!D69))="","",OFFSET('Water Data'!$D$29,0,10*ROW('Water Data'!D69)))</f>
        <v/>
      </c>
      <c r="BV75" s="285" t="str">
        <f ca="true">+IF(OFFSET('Water Data'!$E$27,0,10*ROW('Water Data'!E69))="","",OFFSET('Water Data'!$E$27,0,10*ROW('Water Data'!E69)))</f>
        <v/>
      </c>
      <c r="BW75" s="285" t="str">
        <f ca="true">+IF(OFFSET('Water Data'!$E$28,0,10*ROW('Water Data'!E69))="","",OFFSET('Water Data'!$E$28,0,10*ROW('Water Data'!E69)))</f>
        <v/>
      </c>
      <c r="BX75" s="285" t="str">
        <f ca="true">+IF(OFFSET('Water Data'!$E$29,0,10*ROW('Water Data'!E69))="","",OFFSET('Water Data'!$E$29,0,10*ROW('Water Data'!E69)))</f>
        <v/>
      </c>
      <c r="BY75" s="285" t="str">
        <f ca="true">+IF(OFFSET('Water Data'!$F$27,0,10*ROW('Water Data'!F69))="","",OFFSET('Water Data'!$F$27,0,10*ROW('Water Data'!F69)))</f>
        <v/>
      </c>
      <c r="BZ75" s="285" t="str">
        <f ca="true">+IF(OFFSET('Water Data'!$F$28,0,10*ROW('Water Data'!F69))="","",OFFSET('Water Data'!$F$28,0,10*ROW('Water Data'!F69)))</f>
        <v/>
      </c>
      <c r="CA75" s="285" t="str">
        <f ca="true">+IF(OFFSET('Water Data'!$F$29,0,10*ROW('Water Data'!F69))="","",OFFSET('Water Data'!$F$29,0,10*ROW('Water Data'!F69)))</f>
        <v/>
      </c>
      <c r="CB75" s="285" t="str">
        <f ca="true">+IF(OFFSET('Water Data'!$G$27,0,10*ROW('Water Data'!G69))="","",OFFSET('Water Data'!$G$27,0,10*ROW('Water Data'!G69)))</f>
        <v/>
      </c>
      <c r="CC75" s="285" t="str">
        <f ca="true">+IF(OFFSET('Water Data'!$G$28,0,10*ROW('Water Data'!G69))="","",OFFSET('Water Data'!$G$28,0,10*ROW('Water Data'!G69)))</f>
        <v/>
      </c>
      <c r="CD75" s="285" t="str">
        <f ca="true">+IF(OFFSET('Water Data'!$G$29,0,10*ROW('Water Data'!G69))="","",OFFSET('Water Data'!$G$29,0,10*ROW('Water Data'!G69)))</f>
        <v/>
      </c>
      <c r="CE75" s="285" t="str">
        <f ca="true">+IF(OFFSET('Water Data'!$H$27,0,10*ROW('Water Data'!H69))="","",OFFSET('Water Data'!$H$27,0,10*ROW('Water Data'!H69)))</f>
        <v/>
      </c>
      <c r="CF75" s="285" t="str">
        <f ca="true">+IF(OFFSET('Water Data'!$H$28,0,10*ROW('Water Data'!H69))="","",OFFSET('Water Data'!$H$28,0,10*ROW('Water Data'!H69)))</f>
        <v/>
      </c>
      <c r="CG75" s="285" t="str">
        <f ca="true">+IF(OFFSET('Water Data'!$H$29,0,10*ROW('Water Data'!H69))="","",OFFSET('Water Data'!$H$29,0,10*ROW('Water Data'!H69)))</f>
        <v/>
      </c>
      <c r="CH75" s="285" t="str">
        <f ca="true">+IF(OFFSET('Water Data'!$I$27,0,10*ROW('Water Data'!I69))="","",OFFSET('Water Data'!$I$27,0,10*ROW('Water Data'!I69)))</f>
        <v/>
      </c>
      <c r="CI75" s="285" t="str">
        <f ca="true">+IF(OFFSET('Water Data'!$I$28,0,10*ROW('Water Data'!I69))="","",OFFSET('Water Data'!$I$28,0,10*ROW('Water Data'!I69)))</f>
        <v/>
      </c>
      <c r="CJ75" s="285" t="str">
        <f ca="true">+IF(OFFSET('Water Data'!$I$29,0,10*ROW('Water Data'!I69))="","",OFFSET('Water Data'!$I$29,0,10*ROW('Water Data'!I69)))</f>
        <v/>
      </c>
      <c r="CK75" s="285" t="str">
        <f ca="true">+IF(OFFSET('Sanitation Data'!$D$28,0,10*ROW('Sanitation Data'!D69))="","",OFFSET('Sanitation Data'!$D$28,0,10*ROW('Sanitation Data'!D69)))</f>
        <v/>
      </c>
      <c r="CL75" s="285" t="str">
        <f ca="true">+IF(OFFSET('Sanitation Data'!$D$29,0,10*ROW('Sanitation Data'!D69))="","",OFFSET('Sanitation Data'!$D$29,0,10*ROW('Sanitation Data'!D69)))</f>
        <v/>
      </c>
      <c r="CM75" s="285" t="str">
        <f ca="true">+IF(OFFSET('Sanitation Data'!$D$30,0,10*ROW('Sanitation Data'!D69))="","",OFFSET('Sanitation Data'!$D$30,0,10*ROW('Sanitation Data'!D69)))</f>
        <v/>
      </c>
      <c r="CN75" s="285" t="str">
        <f ca="true">+IF(OFFSET('Sanitation Data'!$D$31,0,10*ROW('Sanitation Data'!D69))="","",OFFSET('Sanitation Data'!$D$31,0,10*ROW('Sanitation Data'!D69)))</f>
        <v/>
      </c>
      <c r="CO75" s="285" t="str">
        <f ca="true">+IF(OFFSET('Sanitation Data'!$D$32,0,10*ROW('Sanitation Data'!D69))="","",OFFSET('Sanitation Data'!$D$32,0,10*ROW('Sanitation Data'!D69)))</f>
        <v/>
      </c>
      <c r="CP75" s="285" t="str">
        <f ca="true">+IF(OFFSET('Sanitation Data'!$E$28,0,10*ROW('Sanitation Data'!E69))="","",OFFSET('Sanitation Data'!$E$28,0,10*ROW('Sanitation Data'!E69)))</f>
        <v/>
      </c>
      <c r="CQ75" s="285" t="str">
        <f ca="true">+IF(OFFSET('Sanitation Data'!$E$29,0,10*ROW('Sanitation Data'!E69))="","",OFFSET('Sanitation Data'!$E$29,0,10*ROW('Sanitation Data'!E69)))</f>
        <v/>
      </c>
      <c r="CR75" s="285" t="str">
        <f ca="true">+IF(OFFSET('Sanitation Data'!$E$30,0,10*ROW('Sanitation Data'!E69))="","",OFFSET('Sanitation Data'!$E$30,0,10*ROW('Sanitation Data'!E69)))</f>
        <v/>
      </c>
      <c r="CS75" s="285" t="str">
        <f ca="true">+IF(OFFSET('Sanitation Data'!$E$31,0,10*ROW('Sanitation Data'!E69))="","",OFFSET('Sanitation Data'!$E$31,0,10*ROW('Sanitation Data'!E69)))</f>
        <v/>
      </c>
      <c r="CT75" s="285" t="str">
        <f ca="true">+IF(OFFSET('Sanitation Data'!$E$32,0,10*ROW('Sanitation Data'!E69))="","",OFFSET('Sanitation Data'!$E$32,0,10*ROW('Sanitation Data'!E69)))</f>
        <v/>
      </c>
      <c r="CU75" s="285" t="str">
        <f ca="true">+IF(OFFSET('Sanitation Data'!$F$28,0,10*ROW('Sanitation Data'!F69))="","",OFFSET('Sanitation Data'!$F$28,0,10*ROW('Sanitation Data'!F69)))</f>
        <v/>
      </c>
      <c r="CV75" s="285" t="str">
        <f ca="true">+IF(OFFSET('Sanitation Data'!$F$29,0,10*ROW('Sanitation Data'!F69))="","",OFFSET('Sanitation Data'!$F$29,0,10*ROW('Sanitation Data'!F69)))</f>
        <v/>
      </c>
      <c r="CW75" s="285" t="str">
        <f ca="true">+IF(OFFSET('Sanitation Data'!$F$30,0,10*ROW('Sanitation Data'!F69))="","",OFFSET('Sanitation Data'!$F$30,0,10*ROW('Sanitation Data'!F69)))</f>
        <v/>
      </c>
      <c r="CX75" s="285" t="str">
        <f ca="true">+IF(OFFSET('Sanitation Data'!$F$31,0,10*ROW('Sanitation Data'!F69))="","",OFFSET('Sanitation Data'!$F$31,0,10*ROW('Sanitation Data'!F69)))</f>
        <v/>
      </c>
      <c r="CY75" s="285" t="str">
        <f ca="true">+IF(OFFSET('Sanitation Data'!$F$32,0,10*ROW('Sanitation Data'!F69))="","",OFFSET('Sanitation Data'!$F$32,0,10*ROW('Sanitation Data'!F69)))</f>
        <v/>
      </c>
      <c r="CZ75" s="285" t="str">
        <f ca="true">+IF(OFFSET('Sanitation Data'!$G$28,0,10*ROW('Sanitation Data'!G69))="","",OFFSET('Sanitation Data'!$G$28,0,10*ROW('Sanitation Data'!G69)))</f>
        <v/>
      </c>
      <c r="DA75" s="285" t="str">
        <f ca="true">+IF(OFFSET('Sanitation Data'!$G$29,0,10*ROW('Sanitation Data'!G69))="","",OFFSET('Sanitation Data'!$G$29,0,10*ROW('Sanitation Data'!G69)))</f>
        <v/>
      </c>
      <c r="DB75" s="285" t="str">
        <f ca="true">+IF(OFFSET('Sanitation Data'!$G$30,0,10*ROW('Sanitation Data'!G69))="","",OFFSET('Sanitation Data'!$G$30,0,10*ROW('Sanitation Data'!G69)))</f>
        <v/>
      </c>
      <c r="DC75" s="285" t="str">
        <f ca="true">+IF(OFFSET('Sanitation Data'!$G$31,0,10*ROW('Sanitation Data'!G69))="","",OFFSET('Sanitation Data'!$G$31,0,10*ROW('Sanitation Data'!G69)))</f>
        <v/>
      </c>
      <c r="DD75" s="285" t="str">
        <f ca="true">+IF(OFFSET('Sanitation Data'!$G$32,0,10*ROW('Sanitation Data'!G69))="","",OFFSET('Sanitation Data'!$G$32,0,10*ROW('Sanitation Data'!G69)))</f>
        <v/>
      </c>
      <c r="DE75" s="285" t="str">
        <f ca="true">+IF(OFFSET('Sanitation Data'!$H$28,0,10*ROW('Sanitation Data'!H69))="","",OFFSET('Sanitation Data'!$H$28,0,10*ROW('Sanitation Data'!H69)))</f>
        <v/>
      </c>
      <c r="DF75" s="285" t="str">
        <f ca="true">+IF(OFFSET('Sanitation Data'!$H$29,0,10*ROW('Sanitation Data'!H69))="","",OFFSET('Sanitation Data'!$H$29,0,10*ROW('Sanitation Data'!H69)))</f>
        <v/>
      </c>
      <c r="DG75" s="285" t="str">
        <f ca="true">+IF(OFFSET('Sanitation Data'!$H$30,0,10*ROW('Sanitation Data'!H69))="","",OFFSET('Sanitation Data'!$H$30,0,10*ROW('Sanitation Data'!H69)))</f>
        <v/>
      </c>
      <c r="DH75" s="285" t="str">
        <f ca="true">+IF(OFFSET('Sanitation Data'!$H$31,0,10*ROW('Sanitation Data'!H69))="","",OFFSET('Sanitation Data'!$H$31,0,10*ROW('Sanitation Data'!H69)))</f>
        <v/>
      </c>
      <c r="DI75" s="285" t="str">
        <f ca="true">+IF(OFFSET('Sanitation Data'!$H$32,0,10*ROW('Sanitation Data'!H69))="","",OFFSET('Sanitation Data'!$H$32,0,10*ROW('Sanitation Data'!H69)))</f>
        <v/>
      </c>
      <c r="DJ75" s="285" t="str">
        <f ca="true">+IF(OFFSET('Sanitation Data'!$I$28,0,10*ROW('Sanitation Data'!I69))="","",OFFSET('Sanitation Data'!$I$28,0,10*ROW('Sanitation Data'!I69)))</f>
        <v/>
      </c>
      <c r="DK75" s="285" t="str">
        <f ca="true">+IF(OFFSET('Sanitation Data'!$I$29,0,10*ROW('Sanitation Data'!I69))="","",OFFSET('Sanitation Data'!$I$29,0,10*ROW('Sanitation Data'!I69)))</f>
        <v/>
      </c>
      <c r="DL75" s="285" t="str">
        <f ca="true">+IF(OFFSET('Sanitation Data'!$I$30,0,10*ROW('Sanitation Data'!I69))="","",OFFSET('Sanitation Data'!$I$30,0,10*ROW('Sanitation Data'!I69)))</f>
        <v/>
      </c>
      <c r="DM75" s="285" t="str">
        <f ca="true">+IF(OFFSET('Sanitation Data'!$I$31,0,10*ROW('Sanitation Data'!I69))="","",OFFSET('Sanitation Data'!$I$31,0,10*ROW('Sanitation Data'!I69)))</f>
        <v/>
      </c>
      <c r="DN75" s="285" t="str">
        <f ca="true">+IF(OFFSET('Sanitation Data'!$I$32,0,10*ROW('Sanitation Data'!I69))="","",OFFSET('Sanitation Data'!$I$32,0,10*ROW('Sanitation Data'!I69)))</f>
        <v/>
      </c>
      <c r="DO75" s="285" t="str">
        <f ca="true">+IF(OFFSET('Hygiene Data'!$D$11,0,10*ROW('Hygiene Data'!D69))="","",OFFSET('Hygiene Data'!$D$11,0,10*ROW('Hygiene Data'!D69)))</f>
        <v/>
      </c>
      <c r="DP75" s="285" t="str">
        <f ca="true">+IF(OFFSET('Hygiene Data'!$D$12,0,10*ROW('Hygiene Data'!D69))="","",OFFSET('Hygiene Data'!$D$12,0,10*ROW('Hygiene Data'!D69)))</f>
        <v/>
      </c>
      <c r="DQ75" s="285" t="str">
        <f ca="true">+IF(OFFSET('Hygiene Data'!$D$13,0,10*ROW('Hygiene Data'!D69))="","",OFFSET('Hygiene Data'!$D$13,0,10*ROW('Hygiene Data'!D69)))</f>
        <v/>
      </c>
      <c r="DR75" s="285" t="str">
        <f ca="true">+IF(OFFSET('Hygiene Data'!$E$11,0,10*ROW('Hygiene Data'!E69))="","",OFFSET('Hygiene Data'!$E$11,0,10*ROW('Hygiene Data'!E69)))</f>
        <v/>
      </c>
      <c r="DS75" s="285" t="str">
        <f ca="true">+IF(OFFSET('Hygiene Data'!$E$12,0,10*ROW('Hygiene Data'!E69))="","",OFFSET('Hygiene Data'!$E$12,0,10*ROW('Hygiene Data'!E69)))</f>
        <v/>
      </c>
      <c r="DT75" s="285" t="str">
        <f ca="true">+IF(OFFSET('Hygiene Data'!$E$13,0,10*ROW('Hygiene Data'!E69))="","",OFFSET('Hygiene Data'!$E$13,0,10*ROW('Hygiene Data'!E69)))</f>
        <v/>
      </c>
      <c r="DU75" s="285" t="str">
        <f ca="true">+IF(OFFSET('Hygiene Data'!$F$11,0,10*ROW('Hygiene Data'!F69))="","",OFFSET('Hygiene Data'!$F$11,0,10*ROW('Hygiene Data'!F69)))</f>
        <v/>
      </c>
      <c r="DV75" s="285" t="str">
        <f ca="true">+IF(OFFSET('Hygiene Data'!$F$12,0,10*ROW('Hygiene Data'!F69))="","",OFFSET('Hygiene Data'!$F$12,0,10*ROW('Hygiene Data'!F69)))</f>
        <v/>
      </c>
      <c r="DW75" s="285" t="str">
        <f ca="true">+IF(OFFSET('Hygiene Data'!$F$13,0,10*ROW('Hygiene Data'!F69))="","",OFFSET('Hygiene Data'!$F$13,0,10*ROW('Hygiene Data'!F69)))</f>
        <v/>
      </c>
      <c r="DX75" s="285" t="str">
        <f ca="true">+IF(OFFSET('Hygiene Data'!$G$11,0,10*ROW('Hygiene Data'!G69))="","",OFFSET('Hygiene Data'!$G$11,0,10*ROW('Hygiene Data'!G69)))</f>
        <v/>
      </c>
      <c r="DY75" s="285" t="str">
        <f ca="true">+IF(OFFSET('Hygiene Data'!$G$12,0,10*ROW('Hygiene Data'!G69))="","",OFFSET('Hygiene Data'!$G$12,0,10*ROW('Hygiene Data'!G69)))</f>
        <v/>
      </c>
      <c r="DZ75" s="285" t="str">
        <f ca="true">+IF(OFFSET('Hygiene Data'!$G$13,0,10*ROW('Hygiene Data'!G69))="","",OFFSET('Hygiene Data'!$G$13,0,10*ROW('Hygiene Data'!G69)))</f>
        <v/>
      </c>
      <c r="EA75" s="285" t="str">
        <f ca="true">+IF(OFFSET('Hygiene Data'!$H$11,0,10*ROW('Hygiene Data'!H69))="","",OFFSET('Hygiene Data'!$H$11,0,10*ROW('Hygiene Data'!H69)))</f>
        <v/>
      </c>
      <c r="EB75" s="285" t="str">
        <f ca="true">+IF(OFFSET('Hygiene Data'!$H$12,0,10*ROW('Hygiene Data'!H69))="","",OFFSET('Hygiene Data'!$H$12,0,10*ROW('Hygiene Data'!H69)))</f>
        <v/>
      </c>
      <c r="EC75" s="285" t="str">
        <f ca="true">+IF(OFFSET('Hygiene Data'!$H$13,0,10*ROW('Hygiene Data'!H69))="","",OFFSET('Hygiene Data'!$H$13,0,10*ROW('Hygiene Data'!H69)))</f>
        <v/>
      </c>
      <c r="ED75" s="285" t="str">
        <f ca="true">+IF(OFFSET('Hygiene Data'!$I$11,0,10*ROW('Hygiene Data'!I69))="","",OFFSET('Hygiene Data'!$I$11,0,10*ROW('Hygiene Data'!I69)))</f>
        <v/>
      </c>
      <c r="EE75" s="285" t="str">
        <f ca="true">+IF(OFFSET('Hygiene Data'!$I$12,0,10*ROW('Hygiene Data'!I69))="","",OFFSET('Hygiene Data'!$I$12,0,10*ROW('Hygiene Data'!I69)))</f>
        <v/>
      </c>
      <c r="EF75" s="285"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1"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5"/>
      <c r="BS76" s="285" t="str">
        <f ca="true">+IF(OFFSET('Water Data'!$D$27,0,10*ROW('Water Data'!D70))="","",OFFSET('Water Data'!$D$27,0,10*ROW('Water Data'!D70)))</f>
        <v/>
      </c>
      <c r="BT76" s="285" t="str">
        <f ca="true">+IF(OFFSET('Water Data'!$D$28,0,10*ROW('Water Data'!D70))="","",OFFSET('Water Data'!$D$28,0,10*ROW('Water Data'!D70)))</f>
        <v/>
      </c>
      <c r="BU76" s="285" t="str">
        <f ca="true">+IF(OFFSET('Water Data'!$D$29,0,10*ROW('Water Data'!D70))="","",OFFSET('Water Data'!$D$29,0,10*ROW('Water Data'!D70)))</f>
        <v/>
      </c>
      <c r="BV76" s="285" t="str">
        <f ca="true">+IF(OFFSET('Water Data'!$E$27,0,10*ROW('Water Data'!E70))="","",OFFSET('Water Data'!$E$27,0,10*ROW('Water Data'!E70)))</f>
        <v/>
      </c>
      <c r="BW76" s="285" t="str">
        <f ca="true">+IF(OFFSET('Water Data'!$E$28,0,10*ROW('Water Data'!E70))="","",OFFSET('Water Data'!$E$28,0,10*ROW('Water Data'!E70)))</f>
        <v/>
      </c>
      <c r="BX76" s="285" t="str">
        <f ca="true">+IF(OFFSET('Water Data'!$E$29,0,10*ROW('Water Data'!E70))="","",OFFSET('Water Data'!$E$29,0,10*ROW('Water Data'!E70)))</f>
        <v/>
      </c>
      <c r="BY76" s="285" t="str">
        <f ca="true">+IF(OFFSET('Water Data'!$F$27,0,10*ROW('Water Data'!F70))="","",OFFSET('Water Data'!$F$27,0,10*ROW('Water Data'!F70)))</f>
        <v/>
      </c>
      <c r="BZ76" s="285" t="str">
        <f ca="true">+IF(OFFSET('Water Data'!$F$28,0,10*ROW('Water Data'!F70))="","",OFFSET('Water Data'!$F$28,0,10*ROW('Water Data'!F70)))</f>
        <v/>
      </c>
      <c r="CA76" s="285" t="str">
        <f ca="true">+IF(OFFSET('Water Data'!$F$29,0,10*ROW('Water Data'!F70))="","",OFFSET('Water Data'!$F$29,0,10*ROW('Water Data'!F70)))</f>
        <v/>
      </c>
      <c r="CB76" s="285" t="str">
        <f ca="true">+IF(OFFSET('Water Data'!$G$27,0,10*ROW('Water Data'!G70))="","",OFFSET('Water Data'!$G$27,0,10*ROW('Water Data'!G70)))</f>
        <v/>
      </c>
      <c r="CC76" s="285" t="str">
        <f ca="true">+IF(OFFSET('Water Data'!$G$28,0,10*ROW('Water Data'!G70))="","",OFFSET('Water Data'!$G$28,0,10*ROW('Water Data'!G70)))</f>
        <v/>
      </c>
      <c r="CD76" s="285" t="str">
        <f ca="true">+IF(OFFSET('Water Data'!$G$29,0,10*ROW('Water Data'!G70))="","",OFFSET('Water Data'!$G$29,0,10*ROW('Water Data'!G70)))</f>
        <v/>
      </c>
      <c r="CE76" s="285" t="str">
        <f ca="true">+IF(OFFSET('Water Data'!$H$27,0,10*ROW('Water Data'!H70))="","",OFFSET('Water Data'!$H$27,0,10*ROW('Water Data'!H70)))</f>
        <v/>
      </c>
      <c r="CF76" s="285" t="str">
        <f ca="true">+IF(OFFSET('Water Data'!$H$28,0,10*ROW('Water Data'!H70))="","",OFFSET('Water Data'!$H$28,0,10*ROW('Water Data'!H70)))</f>
        <v/>
      </c>
      <c r="CG76" s="285" t="str">
        <f ca="true">+IF(OFFSET('Water Data'!$H$29,0,10*ROW('Water Data'!H70))="","",OFFSET('Water Data'!$H$29,0,10*ROW('Water Data'!H70)))</f>
        <v/>
      </c>
      <c r="CH76" s="285" t="str">
        <f ca="true">+IF(OFFSET('Water Data'!$I$27,0,10*ROW('Water Data'!I70))="","",OFFSET('Water Data'!$I$27,0,10*ROW('Water Data'!I70)))</f>
        <v/>
      </c>
      <c r="CI76" s="285" t="str">
        <f ca="true">+IF(OFFSET('Water Data'!$I$28,0,10*ROW('Water Data'!I70))="","",OFFSET('Water Data'!$I$28,0,10*ROW('Water Data'!I70)))</f>
        <v/>
      </c>
      <c r="CJ76" s="285" t="str">
        <f ca="true">+IF(OFFSET('Water Data'!$I$29,0,10*ROW('Water Data'!I70))="","",OFFSET('Water Data'!$I$29,0,10*ROW('Water Data'!I70)))</f>
        <v/>
      </c>
      <c r="CK76" s="285" t="str">
        <f ca="true">+IF(OFFSET('Sanitation Data'!$D$28,0,10*ROW('Sanitation Data'!D70))="","",OFFSET('Sanitation Data'!$D$28,0,10*ROW('Sanitation Data'!D70)))</f>
        <v/>
      </c>
      <c r="CL76" s="285" t="str">
        <f ca="true">+IF(OFFSET('Sanitation Data'!$D$29,0,10*ROW('Sanitation Data'!D70))="","",OFFSET('Sanitation Data'!$D$29,0,10*ROW('Sanitation Data'!D70)))</f>
        <v/>
      </c>
      <c r="CM76" s="285" t="str">
        <f ca="true">+IF(OFFSET('Sanitation Data'!$D$30,0,10*ROW('Sanitation Data'!D70))="","",OFFSET('Sanitation Data'!$D$30,0,10*ROW('Sanitation Data'!D70)))</f>
        <v/>
      </c>
      <c r="CN76" s="285" t="str">
        <f ca="true">+IF(OFFSET('Sanitation Data'!$D$31,0,10*ROW('Sanitation Data'!D70))="","",OFFSET('Sanitation Data'!$D$31,0,10*ROW('Sanitation Data'!D70)))</f>
        <v/>
      </c>
      <c r="CO76" s="285" t="str">
        <f ca="true">+IF(OFFSET('Sanitation Data'!$D$32,0,10*ROW('Sanitation Data'!D70))="","",OFFSET('Sanitation Data'!$D$32,0,10*ROW('Sanitation Data'!D70)))</f>
        <v/>
      </c>
      <c r="CP76" s="285" t="str">
        <f ca="true">+IF(OFFSET('Sanitation Data'!$E$28,0,10*ROW('Sanitation Data'!E70))="","",OFFSET('Sanitation Data'!$E$28,0,10*ROW('Sanitation Data'!E70)))</f>
        <v/>
      </c>
      <c r="CQ76" s="285" t="str">
        <f ca="true">+IF(OFFSET('Sanitation Data'!$E$29,0,10*ROW('Sanitation Data'!E70))="","",OFFSET('Sanitation Data'!$E$29,0,10*ROW('Sanitation Data'!E70)))</f>
        <v/>
      </c>
      <c r="CR76" s="285" t="str">
        <f ca="true">+IF(OFFSET('Sanitation Data'!$E$30,0,10*ROW('Sanitation Data'!E70))="","",OFFSET('Sanitation Data'!$E$30,0,10*ROW('Sanitation Data'!E70)))</f>
        <v/>
      </c>
      <c r="CS76" s="285" t="str">
        <f ca="true">+IF(OFFSET('Sanitation Data'!$E$31,0,10*ROW('Sanitation Data'!E70))="","",OFFSET('Sanitation Data'!$E$31,0,10*ROW('Sanitation Data'!E70)))</f>
        <v/>
      </c>
      <c r="CT76" s="285" t="str">
        <f ca="true">+IF(OFFSET('Sanitation Data'!$E$32,0,10*ROW('Sanitation Data'!E70))="","",OFFSET('Sanitation Data'!$E$32,0,10*ROW('Sanitation Data'!E70)))</f>
        <v/>
      </c>
      <c r="CU76" s="285" t="str">
        <f ca="true">+IF(OFFSET('Sanitation Data'!$F$28,0,10*ROW('Sanitation Data'!F70))="","",OFFSET('Sanitation Data'!$F$28,0,10*ROW('Sanitation Data'!F70)))</f>
        <v/>
      </c>
      <c r="CV76" s="285" t="str">
        <f ca="true">+IF(OFFSET('Sanitation Data'!$F$29,0,10*ROW('Sanitation Data'!F70))="","",OFFSET('Sanitation Data'!$F$29,0,10*ROW('Sanitation Data'!F70)))</f>
        <v/>
      </c>
      <c r="CW76" s="285" t="str">
        <f ca="true">+IF(OFFSET('Sanitation Data'!$F$30,0,10*ROW('Sanitation Data'!F70))="","",OFFSET('Sanitation Data'!$F$30,0,10*ROW('Sanitation Data'!F70)))</f>
        <v/>
      </c>
      <c r="CX76" s="285" t="str">
        <f ca="true">+IF(OFFSET('Sanitation Data'!$F$31,0,10*ROW('Sanitation Data'!F70))="","",OFFSET('Sanitation Data'!$F$31,0,10*ROW('Sanitation Data'!F70)))</f>
        <v/>
      </c>
      <c r="CY76" s="285" t="str">
        <f ca="true">+IF(OFFSET('Sanitation Data'!$F$32,0,10*ROW('Sanitation Data'!F70))="","",OFFSET('Sanitation Data'!$F$32,0,10*ROW('Sanitation Data'!F70)))</f>
        <v/>
      </c>
      <c r="CZ76" s="285" t="str">
        <f ca="true">+IF(OFFSET('Sanitation Data'!$G$28,0,10*ROW('Sanitation Data'!G70))="","",OFFSET('Sanitation Data'!$G$28,0,10*ROW('Sanitation Data'!G70)))</f>
        <v/>
      </c>
      <c r="DA76" s="285" t="str">
        <f ca="true">+IF(OFFSET('Sanitation Data'!$G$29,0,10*ROW('Sanitation Data'!G70))="","",OFFSET('Sanitation Data'!$G$29,0,10*ROW('Sanitation Data'!G70)))</f>
        <v/>
      </c>
      <c r="DB76" s="285" t="str">
        <f ca="true">+IF(OFFSET('Sanitation Data'!$G$30,0,10*ROW('Sanitation Data'!G70))="","",OFFSET('Sanitation Data'!$G$30,0,10*ROW('Sanitation Data'!G70)))</f>
        <v/>
      </c>
      <c r="DC76" s="285" t="str">
        <f ca="true">+IF(OFFSET('Sanitation Data'!$G$31,0,10*ROW('Sanitation Data'!G70))="","",OFFSET('Sanitation Data'!$G$31,0,10*ROW('Sanitation Data'!G70)))</f>
        <v/>
      </c>
      <c r="DD76" s="285" t="str">
        <f ca="true">+IF(OFFSET('Sanitation Data'!$G$32,0,10*ROW('Sanitation Data'!G70))="","",OFFSET('Sanitation Data'!$G$32,0,10*ROW('Sanitation Data'!G70)))</f>
        <v/>
      </c>
      <c r="DE76" s="285" t="str">
        <f ca="true">+IF(OFFSET('Sanitation Data'!$H$28,0,10*ROW('Sanitation Data'!H70))="","",OFFSET('Sanitation Data'!$H$28,0,10*ROW('Sanitation Data'!H70)))</f>
        <v/>
      </c>
      <c r="DF76" s="285" t="str">
        <f ca="true">+IF(OFFSET('Sanitation Data'!$H$29,0,10*ROW('Sanitation Data'!H70))="","",OFFSET('Sanitation Data'!$H$29,0,10*ROW('Sanitation Data'!H70)))</f>
        <v/>
      </c>
      <c r="DG76" s="285" t="str">
        <f ca="true">+IF(OFFSET('Sanitation Data'!$H$30,0,10*ROW('Sanitation Data'!H70))="","",OFFSET('Sanitation Data'!$H$30,0,10*ROW('Sanitation Data'!H70)))</f>
        <v/>
      </c>
      <c r="DH76" s="285" t="str">
        <f ca="true">+IF(OFFSET('Sanitation Data'!$H$31,0,10*ROW('Sanitation Data'!H70))="","",OFFSET('Sanitation Data'!$H$31,0,10*ROW('Sanitation Data'!H70)))</f>
        <v/>
      </c>
      <c r="DI76" s="285" t="str">
        <f ca="true">+IF(OFFSET('Sanitation Data'!$H$32,0,10*ROW('Sanitation Data'!H70))="","",OFFSET('Sanitation Data'!$H$32,0,10*ROW('Sanitation Data'!H70)))</f>
        <v/>
      </c>
      <c r="DJ76" s="285" t="str">
        <f ca="true">+IF(OFFSET('Sanitation Data'!$I$28,0,10*ROW('Sanitation Data'!I70))="","",OFFSET('Sanitation Data'!$I$28,0,10*ROW('Sanitation Data'!I70)))</f>
        <v/>
      </c>
      <c r="DK76" s="285" t="str">
        <f ca="true">+IF(OFFSET('Sanitation Data'!$I$29,0,10*ROW('Sanitation Data'!I70))="","",OFFSET('Sanitation Data'!$I$29,0,10*ROW('Sanitation Data'!I70)))</f>
        <v/>
      </c>
      <c r="DL76" s="285" t="str">
        <f ca="true">+IF(OFFSET('Sanitation Data'!$I$30,0,10*ROW('Sanitation Data'!I70))="","",OFFSET('Sanitation Data'!$I$30,0,10*ROW('Sanitation Data'!I70)))</f>
        <v/>
      </c>
      <c r="DM76" s="285" t="str">
        <f ca="true">+IF(OFFSET('Sanitation Data'!$I$31,0,10*ROW('Sanitation Data'!I70))="","",OFFSET('Sanitation Data'!$I$31,0,10*ROW('Sanitation Data'!I70)))</f>
        <v/>
      </c>
      <c r="DN76" s="285" t="str">
        <f ca="true">+IF(OFFSET('Sanitation Data'!$I$32,0,10*ROW('Sanitation Data'!I70))="","",OFFSET('Sanitation Data'!$I$32,0,10*ROW('Sanitation Data'!I70)))</f>
        <v/>
      </c>
      <c r="DO76" s="285" t="str">
        <f ca="true">+IF(OFFSET('Hygiene Data'!$D$11,0,10*ROW('Hygiene Data'!D70))="","",OFFSET('Hygiene Data'!$D$11,0,10*ROW('Hygiene Data'!D70)))</f>
        <v/>
      </c>
      <c r="DP76" s="285" t="str">
        <f ca="true">+IF(OFFSET('Hygiene Data'!$D$12,0,10*ROW('Hygiene Data'!D70))="","",OFFSET('Hygiene Data'!$D$12,0,10*ROW('Hygiene Data'!D70)))</f>
        <v/>
      </c>
      <c r="DQ76" s="285" t="str">
        <f ca="true">+IF(OFFSET('Hygiene Data'!$D$13,0,10*ROW('Hygiene Data'!D70))="","",OFFSET('Hygiene Data'!$D$13,0,10*ROW('Hygiene Data'!D70)))</f>
        <v/>
      </c>
      <c r="DR76" s="285" t="str">
        <f ca="true">+IF(OFFSET('Hygiene Data'!$E$11,0,10*ROW('Hygiene Data'!E70))="","",OFFSET('Hygiene Data'!$E$11,0,10*ROW('Hygiene Data'!E70)))</f>
        <v/>
      </c>
      <c r="DS76" s="285" t="str">
        <f ca="true">+IF(OFFSET('Hygiene Data'!$E$12,0,10*ROW('Hygiene Data'!E70))="","",OFFSET('Hygiene Data'!$E$12,0,10*ROW('Hygiene Data'!E70)))</f>
        <v/>
      </c>
      <c r="DT76" s="285" t="str">
        <f ca="true">+IF(OFFSET('Hygiene Data'!$E$13,0,10*ROW('Hygiene Data'!E70))="","",OFFSET('Hygiene Data'!$E$13,0,10*ROW('Hygiene Data'!E70)))</f>
        <v/>
      </c>
      <c r="DU76" s="285" t="str">
        <f ca="true">+IF(OFFSET('Hygiene Data'!$F$11,0,10*ROW('Hygiene Data'!F70))="","",OFFSET('Hygiene Data'!$F$11,0,10*ROW('Hygiene Data'!F70)))</f>
        <v/>
      </c>
      <c r="DV76" s="285" t="str">
        <f ca="true">+IF(OFFSET('Hygiene Data'!$F$12,0,10*ROW('Hygiene Data'!F70))="","",OFFSET('Hygiene Data'!$F$12,0,10*ROW('Hygiene Data'!F70)))</f>
        <v/>
      </c>
      <c r="DW76" s="285" t="str">
        <f ca="true">+IF(OFFSET('Hygiene Data'!$F$13,0,10*ROW('Hygiene Data'!F70))="","",OFFSET('Hygiene Data'!$F$13,0,10*ROW('Hygiene Data'!F70)))</f>
        <v/>
      </c>
      <c r="DX76" s="285" t="str">
        <f ca="true">+IF(OFFSET('Hygiene Data'!$G$11,0,10*ROW('Hygiene Data'!G70))="","",OFFSET('Hygiene Data'!$G$11,0,10*ROW('Hygiene Data'!G70)))</f>
        <v/>
      </c>
      <c r="DY76" s="285" t="str">
        <f ca="true">+IF(OFFSET('Hygiene Data'!$G$12,0,10*ROW('Hygiene Data'!G70))="","",OFFSET('Hygiene Data'!$G$12,0,10*ROW('Hygiene Data'!G70)))</f>
        <v/>
      </c>
      <c r="DZ76" s="285" t="str">
        <f ca="true">+IF(OFFSET('Hygiene Data'!$G$13,0,10*ROW('Hygiene Data'!G70))="","",OFFSET('Hygiene Data'!$G$13,0,10*ROW('Hygiene Data'!G70)))</f>
        <v/>
      </c>
      <c r="EA76" s="285" t="str">
        <f ca="true">+IF(OFFSET('Hygiene Data'!$H$11,0,10*ROW('Hygiene Data'!H70))="","",OFFSET('Hygiene Data'!$H$11,0,10*ROW('Hygiene Data'!H70)))</f>
        <v/>
      </c>
      <c r="EB76" s="285" t="str">
        <f ca="true">+IF(OFFSET('Hygiene Data'!$H$12,0,10*ROW('Hygiene Data'!H70))="","",OFFSET('Hygiene Data'!$H$12,0,10*ROW('Hygiene Data'!H70)))</f>
        <v/>
      </c>
      <c r="EC76" s="285" t="str">
        <f ca="true">+IF(OFFSET('Hygiene Data'!$H$13,0,10*ROW('Hygiene Data'!H70))="","",OFFSET('Hygiene Data'!$H$13,0,10*ROW('Hygiene Data'!H70)))</f>
        <v/>
      </c>
      <c r="ED76" s="285" t="str">
        <f ca="true">+IF(OFFSET('Hygiene Data'!$I$11,0,10*ROW('Hygiene Data'!I70))="","",OFFSET('Hygiene Data'!$I$11,0,10*ROW('Hygiene Data'!I70)))</f>
        <v/>
      </c>
      <c r="EE76" s="285" t="str">
        <f ca="true">+IF(OFFSET('Hygiene Data'!$I$12,0,10*ROW('Hygiene Data'!I70))="","",OFFSET('Hygiene Data'!$I$12,0,10*ROW('Hygiene Data'!I70)))</f>
        <v/>
      </c>
      <c r="EF76" s="285"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1"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5"/>
      <c r="BS77" s="285" t="str">
        <f ca="true">+IF(OFFSET('Water Data'!$D$27,0,10*ROW('Water Data'!D71))="","",OFFSET('Water Data'!$D$27,0,10*ROW('Water Data'!D71)))</f>
        <v/>
      </c>
      <c r="BT77" s="285" t="str">
        <f ca="true">+IF(OFFSET('Water Data'!$D$28,0,10*ROW('Water Data'!D71))="","",OFFSET('Water Data'!$D$28,0,10*ROW('Water Data'!D71)))</f>
        <v/>
      </c>
      <c r="BU77" s="285" t="str">
        <f ca="true">+IF(OFFSET('Water Data'!$D$29,0,10*ROW('Water Data'!D71))="","",OFFSET('Water Data'!$D$29,0,10*ROW('Water Data'!D71)))</f>
        <v/>
      </c>
      <c r="BV77" s="285" t="str">
        <f ca="true">+IF(OFFSET('Water Data'!$E$27,0,10*ROW('Water Data'!E71))="","",OFFSET('Water Data'!$E$27,0,10*ROW('Water Data'!E71)))</f>
        <v/>
      </c>
      <c r="BW77" s="285" t="str">
        <f ca="true">+IF(OFFSET('Water Data'!$E$28,0,10*ROW('Water Data'!E71))="","",OFFSET('Water Data'!$E$28,0,10*ROW('Water Data'!E71)))</f>
        <v/>
      </c>
      <c r="BX77" s="285" t="str">
        <f ca="true">+IF(OFFSET('Water Data'!$E$29,0,10*ROW('Water Data'!E71))="","",OFFSET('Water Data'!$E$29,0,10*ROW('Water Data'!E71)))</f>
        <v/>
      </c>
      <c r="BY77" s="285" t="str">
        <f ca="true">+IF(OFFSET('Water Data'!$F$27,0,10*ROW('Water Data'!F71))="","",OFFSET('Water Data'!$F$27,0,10*ROW('Water Data'!F71)))</f>
        <v/>
      </c>
      <c r="BZ77" s="285" t="str">
        <f ca="true">+IF(OFFSET('Water Data'!$F$28,0,10*ROW('Water Data'!F71))="","",OFFSET('Water Data'!$F$28,0,10*ROW('Water Data'!F71)))</f>
        <v/>
      </c>
      <c r="CA77" s="285" t="str">
        <f ca="true">+IF(OFFSET('Water Data'!$F$29,0,10*ROW('Water Data'!F71))="","",OFFSET('Water Data'!$F$29,0,10*ROW('Water Data'!F71)))</f>
        <v/>
      </c>
      <c r="CB77" s="285" t="str">
        <f ca="true">+IF(OFFSET('Water Data'!$G$27,0,10*ROW('Water Data'!G71))="","",OFFSET('Water Data'!$G$27,0,10*ROW('Water Data'!G71)))</f>
        <v/>
      </c>
      <c r="CC77" s="285" t="str">
        <f ca="true">+IF(OFFSET('Water Data'!$G$28,0,10*ROW('Water Data'!G71))="","",OFFSET('Water Data'!$G$28,0,10*ROW('Water Data'!G71)))</f>
        <v/>
      </c>
      <c r="CD77" s="285" t="str">
        <f ca="true">+IF(OFFSET('Water Data'!$G$29,0,10*ROW('Water Data'!G71))="","",OFFSET('Water Data'!$G$29,0,10*ROW('Water Data'!G71)))</f>
        <v/>
      </c>
      <c r="CE77" s="285" t="str">
        <f ca="true">+IF(OFFSET('Water Data'!$H$27,0,10*ROW('Water Data'!H71))="","",OFFSET('Water Data'!$H$27,0,10*ROW('Water Data'!H71)))</f>
        <v/>
      </c>
      <c r="CF77" s="285" t="str">
        <f ca="true">+IF(OFFSET('Water Data'!$H$28,0,10*ROW('Water Data'!H71))="","",OFFSET('Water Data'!$H$28,0,10*ROW('Water Data'!H71)))</f>
        <v/>
      </c>
      <c r="CG77" s="285" t="str">
        <f ca="true">+IF(OFFSET('Water Data'!$H$29,0,10*ROW('Water Data'!H71))="","",OFFSET('Water Data'!$H$29,0,10*ROW('Water Data'!H71)))</f>
        <v/>
      </c>
      <c r="CH77" s="285" t="str">
        <f ca="true">+IF(OFFSET('Water Data'!$I$27,0,10*ROW('Water Data'!I71))="","",OFFSET('Water Data'!$I$27,0,10*ROW('Water Data'!I71)))</f>
        <v/>
      </c>
      <c r="CI77" s="285" t="str">
        <f ca="true">+IF(OFFSET('Water Data'!$I$28,0,10*ROW('Water Data'!I71))="","",OFFSET('Water Data'!$I$28,0,10*ROW('Water Data'!I71)))</f>
        <v/>
      </c>
      <c r="CJ77" s="285" t="str">
        <f ca="true">+IF(OFFSET('Water Data'!$I$29,0,10*ROW('Water Data'!I71))="","",OFFSET('Water Data'!$I$29,0,10*ROW('Water Data'!I71)))</f>
        <v/>
      </c>
      <c r="CK77" s="285" t="str">
        <f ca="true">+IF(OFFSET('Sanitation Data'!$D$28,0,10*ROW('Sanitation Data'!D71))="","",OFFSET('Sanitation Data'!$D$28,0,10*ROW('Sanitation Data'!D71)))</f>
        <v/>
      </c>
      <c r="CL77" s="285" t="str">
        <f ca="true">+IF(OFFSET('Sanitation Data'!$D$29,0,10*ROW('Sanitation Data'!D71))="","",OFFSET('Sanitation Data'!$D$29,0,10*ROW('Sanitation Data'!D71)))</f>
        <v/>
      </c>
      <c r="CM77" s="285" t="str">
        <f ca="true">+IF(OFFSET('Sanitation Data'!$D$30,0,10*ROW('Sanitation Data'!D71))="","",OFFSET('Sanitation Data'!$D$30,0,10*ROW('Sanitation Data'!D71)))</f>
        <v/>
      </c>
      <c r="CN77" s="285" t="str">
        <f ca="true">+IF(OFFSET('Sanitation Data'!$D$31,0,10*ROW('Sanitation Data'!D71))="","",OFFSET('Sanitation Data'!$D$31,0,10*ROW('Sanitation Data'!D71)))</f>
        <v/>
      </c>
      <c r="CO77" s="285" t="str">
        <f ca="true">+IF(OFFSET('Sanitation Data'!$D$32,0,10*ROW('Sanitation Data'!D71))="","",OFFSET('Sanitation Data'!$D$32,0,10*ROW('Sanitation Data'!D71)))</f>
        <v/>
      </c>
      <c r="CP77" s="285" t="str">
        <f ca="true">+IF(OFFSET('Sanitation Data'!$E$28,0,10*ROW('Sanitation Data'!E71))="","",OFFSET('Sanitation Data'!$E$28,0,10*ROW('Sanitation Data'!E71)))</f>
        <v/>
      </c>
      <c r="CQ77" s="285" t="str">
        <f ca="true">+IF(OFFSET('Sanitation Data'!$E$29,0,10*ROW('Sanitation Data'!E71))="","",OFFSET('Sanitation Data'!$E$29,0,10*ROW('Sanitation Data'!E71)))</f>
        <v/>
      </c>
      <c r="CR77" s="285" t="str">
        <f ca="true">+IF(OFFSET('Sanitation Data'!$E$30,0,10*ROW('Sanitation Data'!E71))="","",OFFSET('Sanitation Data'!$E$30,0,10*ROW('Sanitation Data'!E71)))</f>
        <v/>
      </c>
      <c r="CS77" s="285" t="str">
        <f ca="true">+IF(OFFSET('Sanitation Data'!$E$31,0,10*ROW('Sanitation Data'!E71))="","",OFFSET('Sanitation Data'!$E$31,0,10*ROW('Sanitation Data'!E71)))</f>
        <v/>
      </c>
      <c r="CT77" s="285" t="str">
        <f ca="true">+IF(OFFSET('Sanitation Data'!$E$32,0,10*ROW('Sanitation Data'!E71))="","",OFFSET('Sanitation Data'!$E$32,0,10*ROW('Sanitation Data'!E71)))</f>
        <v/>
      </c>
      <c r="CU77" s="285" t="str">
        <f ca="true">+IF(OFFSET('Sanitation Data'!$F$28,0,10*ROW('Sanitation Data'!F71))="","",OFFSET('Sanitation Data'!$F$28,0,10*ROW('Sanitation Data'!F71)))</f>
        <v/>
      </c>
      <c r="CV77" s="285" t="str">
        <f ca="true">+IF(OFFSET('Sanitation Data'!$F$29,0,10*ROW('Sanitation Data'!F71))="","",OFFSET('Sanitation Data'!$F$29,0,10*ROW('Sanitation Data'!F71)))</f>
        <v/>
      </c>
      <c r="CW77" s="285" t="str">
        <f ca="true">+IF(OFFSET('Sanitation Data'!$F$30,0,10*ROW('Sanitation Data'!F71))="","",OFFSET('Sanitation Data'!$F$30,0,10*ROW('Sanitation Data'!F71)))</f>
        <v/>
      </c>
      <c r="CX77" s="285" t="str">
        <f ca="true">+IF(OFFSET('Sanitation Data'!$F$31,0,10*ROW('Sanitation Data'!F71))="","",OFFSET('Sanitation Data'!$F$31,0,10*ROW('Sanitation Data'!F71)))</f>
        <v/>
      </c>
      <c r="CY77" s="285" t="str">
        <f ca="true">+IF(OFFSET('Sanitation Data'!$F$32,0,10*ROW('Sanitation Data'!F71))="","",OFFSET('Sanitation Data'!$F$32,0,10*ROW('Sanitation Data'!F71)))</f>
        <v/>
      </c>
      <c r="CZ77" s="285" t="str">
        <f ca="true">+IF(OFFSET('Sanitation Data'!$G$28,0,10*ROW('Sanitation Data'!G71))="","",OFFSET('Sanitation Data'!$G$28,0,10*ROW('Sanitation Data'!G71)))</f>
        <v/>
      </c>
      <c r="DA77" s="285" t="str">
        <f ca="true">+IF(OFFSET('Sanitation Data'!$G$29,0,10*ROW('Sanitation Data'!G71))="","",OFFSET('Sanitation Data'!$G$29,0,10*ROW('Sanitation Data'!G71)))</f>
        <v/>
      </c>
      <c r="DB77" s="285" t="str">
        <f ca="true">+IF(OFFSET('Sanitation Data'!$G$30,0,10*ROW('Sanitation Data'!G71))="","",OFFSET('Sanitation Data'!$G$30,0,10*ROW('Sanitation Data'!G71)))</f>
        <v/>
      </c>
      <c r="DC77" s="285" t="str">
        <f ca="true">+IF(OFFSET('Sanitation Data'!$G$31,0,10*ROW('Sanitation Data'!G71))="","",OFFSET('Sanitation Data'!$G$31,0,10*ROW('Sanitation Data'!G71)))</f>
        <v/>
      </c>
      <c r="DD77" s="285" t="str">
        <f ca="true">+IF(OFFSET('Sanitation Data'!$G$32,0,10*ROW('Sanitation Data'!G71))="","",OFFSET('Sanitation Data'!$G$32,0,10*ROW('Sanitation Data'!G71)))</f>
        <v/>
      </c>
      <c r="DE77" s="285" t="str">
        <f ca="true">+IF(OFFSET('Sanitation Data'!$H$28,0,10*ROW('Sanitation Data'!H71))="","",OFFSET('Sanitation Data'!$H$28,0,10*ROW('Sanitation Data'!H71)))</f>
        <v/>
      </c>
      <c r="DF77" s="285" t="str">
        <f ca="true">+IF(OFFSET('Sanitation Data'!$H$29,0,10*ROW('Sanitation Data'!H71))="","",OFFSET('Sanitation Data'!$H$29,0,10*ROW('Sanitation Data'!H71)))</f>
        <v/>
      </c>
      <c r="DG77" s="285" t="str">
        <f ca="true">+IF(OFFSET('Sanitation Data'!$H$30,0,10*ROW('Sanitation Data'!H71))="","",OFFSET('Sanitation Data'!$H$30,0,10*ROW('Sanitation Data'!H71)))</f>
        <v/>
      </c>
      <c r="DH77" s="285" t="str">
        <f ca="true">+IF(OFFSET('Sanitation Data'!$H$31,0,10*ROW('Sanitation Data'!H71))="","",OFFSET('Sanitation Data'!$H$31,0,10*ROW('Sanitation Data'!H71)))</f>
        <v/>
      </c>
      <c r="DI77" s="285" t="str">
        <f ca="true">+IF(OFFSET('Sanitation Data'!$H$32,0,10*ROW('Sanitation Data'!H71))="","",OFFSET('Sanitation Data'!$H$32,0,10*ROW('Sanitation Data'!H71)))</f>
        <v/>
      </c>
      <c r="DJ77" s="285" t="str">
        <f ca="true">+IF(OFFSET('Sanitation Data'!$I$28,0,10*ROW('Sanitation Data'!I71))="","",OFFSET('Sanitation Data'!$I$28,0,10*ROW('Sanitation Data'!I71)))</f>
        <v/>
      </c>
      <c r="DK77" s="285" t="str">
        <f ca="true">+IF(OFFSET('Sanitation Data'!$I$29,0,10*ROW('Sanitation Data'!I71))="","",OFFSET('Sanitation Data'!$I$29,0,10*ROW('Sanitation Data'!I71)))</f>
        <v/>
      </c>
      <c r="DL77" s="285" t="str">
        <f ca="true">+IF(OFFSET('Sanitation Data'!$I$30,0,10*ROW('Sanitation Data'!I71))="","",OFFSET('Sanitation Data'!$I$30,0,10*ROW('Sanitation Data'!I71)))</f>
        <v/>
      </c>
      <c r="DM77" s="285" t="str">
        <f ca="true">+IF(OFFSET('Sanitation Data'!$I$31,0,10*ROW('Sanitation Data'!I71))="","",OFFSET('Sanitation Data'!$I$31,0,10*ROW('Sanitation Data'!I71)))</f>
        <v/>
      </c>
      <c r="DN77" s="285" t="str">
        <f ca="true">+IF(OFFSET('Sanitation Data'!$I$32,0,10*ROW('Sanitation Data'!I71))="","",OFFSET('Sanitation Data'!$I$32,0,10*ROW('Sanitation Data'!I71)))</f>
        <v/>
      </c>
      <c r="DO77" s="285" t="str">
        <f ca="true">+IF(OFFSET('Hygiene Data'!$D$11,0,10*ROW('Hygiene Data'!D71))="","",OFFSET('Hygiene Data'!$D$11,0,10*ROW('Hygiene Data'!D71)))</f>
        <v/>
      </c>
      <c r="DP77" s="285" t="str">
        <f ca="true">+IF(OFFSET('Hygiene Data'!$D$12,0,10*ROW('Hygiene Data'!D71))="","",OFFSET('Hygiene Data'!$D$12,0,10*ROW('Hygiene Data'!D71)))</f>
        <v/>
      </c>
      <c r="DQ77" s="285" t="str">
        <f ca="true">+IF(OFFSET('Hygiene Data'!$D$13,0,10*ROW('Hygiene Data'!D71))="","",OFFSET('Hygiene Data'!$D$13,0,10*ROW('Hygiene Data'!D71)))</f>
        <v/>
      </c>
      <c r="DR77" s="285" t="str">
        <f ca="true">+IF(OFFSET('Hygiene Data'!$E$11,0,10*ROW('Hygiene Data'!E71))="","",OFFSET('Hygiene Data'!$E$11,0,10*ROW('Hygiene Data'!E71)))</f>
        <v/>
      </c>
      <c r="DS77" s="285" t="str">
        <f ca="true">+IF(OFFSET('Hygiene Data'!$E$12,0,10*ROW('Hygiene Data'!E71))="","",OFFSET('Hygiene Data'!$E$12,0,10*ROW('Hygiene Data'!E71)))</f>
        <v/>
      </c>
      <c r="DT77" s="285" t="str">
        <f ca="true">+IF(OFFSET('Hygiene Data'!$E$13,0,10*ROW('Hygiene Data'!E71))="","",OFFSET('Hygiene Data'!$E$13,0,10*ROW('Hygiene Data'!E71)))</f>
        <v/>
      </c>
      <c r="DU77" s="285" t="str">
        <f ca="true">+IF(OFFSET('Hygiene Data'!$F$11,0,10*ROW('Hygiene Data'!F71))="","",OFFSET('Hygiene Data'!$F$11,0,10*ROW('Hygiene Data'!F71)))</f>
        <v/>
      </c>
      <c r="DV77" s="285" t="str">
        <f ca="true">+IF(OFFSET('Hygiene Data'!$F$12,0,10*ROW('Hygiene Data'!F71))="","",OFFSET('Hygiene Data'!$F$12,0,10*ROW('Hygiene Data'!F71)))</f>
        <v/>
      </c>
      <c r="DW77" s="285" t="str">
        <f ca="true">+IF(OFFSET('Hygiene Data'!$F$13,0,10*ROW('Hygiene Data'!F71))="","",OFFSET('Hygiene Data'!$F$13,0,10*ROW('Hygiene Data'!F71)))</f>
        <v/>
      </c>
      <c r="DX77" s="285" t="str">
        <f ca="true">+IF(OFFSET('Hygiene Data'!$G$11,0,10*ROW('Hygiene Data'!G71))="","",OFFSET('Hygiene Data'!$G$11,0,10*ROW('Hygiene Data'!G71)))</f>
        <v/>
      </c>
      <c r="DY77" s="285" t="str">
        <f ca="true">+IF(OFFSET('Hygiene Data'!$G$12,0,10*ROW('Hygiene Data'!G71))="","",OFFSET('Hygiene Data'!$G$12,0,10*ROW('Hygiene Data'!G71)))</f>
        <v/>
      </c>
      <c r="DZ77" s="285" t="str">
        <f ca="true">+IF(OFFSET('Hygiene Data'!$G$13,0,10*ROW('Hygiene Data'!G71))="","",OFFSET('Hygiene Data'!$G$13,0,10*ROW('Hygiene Data'!G71)))</f>
        <v/>
      </c>
      <c r="EA77" s="285" t="str">
        <f ca="true">+IF(OFFSET('Hygiene Data'!$H$11,0,10*ROW('Hygiene Data'!H71))="","",OFFSET('Hygiene Data'!$H$11,0,10*ROW('Hygiene Data'!H71)))</f>
        <v/>
      </c>
      <c r="EB77" s="285" t="str">
        <f ca="true">+IF(OFFSET('Hygiene Data'!$H$12,0,10*ROW('Hygiene Data'!H71))="","",OFFSET('Hygiene Data'!$H$12,0,10*ROW('Hygiene Data'!H71)))</f>
        <v/>
      </c>
      <c r="EC77" s="285" t="str">
        <f ca="true">+IF(OFFSET('Hygiene Data'!$H$13,0,10*ROW('Hygiene Data'!H71))="","",OFFSET('Hygiene Data'!$H$13,0,10*ROW('Hygiene Data'!H71)))</f>
        <v/>
      </c>
      <c r="ED77" s="285" t="str">
        <f ca="true">+IF(OFFSET('Hygiene Data'!$I$11,0,10*ROW('Hygiene Data'!I71))="","",OFFSET('Hygiene Data'!$I$11,0,10*ROW('Hygiene Data'!I71)))</f>
        <v/>
      </c>
      <c r="EE77" s="285" t="str">
        <f ca="true">+IF(OFFSET('Hygiene Data'!$I$12,0,10*ROW('Hygiene Data'!I71))="","",OFFSET('Hygiene Data'!$I$12,0,10*ROW('Hygiene Data'!I71)))</f>
        <v/>
      </c>
      <c r="EF77" s="285"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1"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5"/>
      <c r="BS78" s="285" t="str">
        <f ca="true">+IF(OFFSET('Water Data'!$D$27,0,10*ROW('Water Data'!D72))="","",OFFSET('Water Data'!$D$27,0,10*ROW('Water Data'!D72)))</f>
        <v/>
      </c>
      <c r="BT78" s="285" t="str">
        <f ca="true">+IF(OFFSET('Water Data'!$D$28,0,10*ROW('Water Data'!D72))="","",OFFSET('Water Data'!$D$28,0,10*ROW('Water Data'!D72)))</f>
        <v/>
      </c>
      <c r="BU78" s="285" t="str">
        <f ca="true">+IF(OFFSET('Water Data'!$D$29,0,10*ROW('Water Data'!D72))="","",OFFSET('Water Data'!$D$29,0,10*ROW('Water Data'!D72)))</f>
        <v/>
      </c>
      <c r="BV78" s="285" t="str">
        <f ca="true">+IF(OFFSET('Water Data'!$E$27,0,10*ROW('Water Data'!E72))="","",OFFSET('Water Data'!$E$27,0,10*ROW('Water Data'!E72)))</f>
        <v/>
      </c>
      <c r="BW78" s="285" t="str">
        <f ca="true">+IF(OFFSET('Water Data'!$E$28,0,10*ROW('Water Data'!E72))="","",OFFSET('Water Data'!$E$28,0,10*ROW('Water Data'!E72)))</f>
        <v/>
      </c>
      <c r="BX78" s="285" t="str">
        <f ca="true">+IF(OFFSET('Water Data'!$E$29,0,10*ROW('Water Data'!E72))="","",OFFSET('Water Data'!$E$29,0,10*ROW('Water Data'!E72)))</f>
        <v/>
      </c>
      <c r="BY78" s="285" t="str">
        <f ca="true">+IF(OFFSET('Water Data'!$F$27,0,10*ROW('Water Data'!F72))="","",OFFSET('Water Data'!$F$27,0,10*ROW('Water Data'!F72)))</f>
        <v/>
      </c>
      <c r="BZ78" s="285" t="str">
        <f ca="true">+IF(OFFSET('Water Data'!$F$28,0,10*ROW('Water Data'!F72))="","",OFFSET('Water Data'!$F$28,0,10*ROW('Water Data'!F72)))</f>
        <v/>
      </c>
      <c r="CA78" s="285" t="str">
        <f ca="true">+IF(OFFSET('Water Data'!$F$29,0,10*ROW('Water Data'!F72))="","",OFFSET('Water Data'!$F$29,0,10*ROW('Water Data'!F72)))</f>
        <v/>
      </c>
      <c r="CB78" s="285" t="str">
        <f ca="true">+IF(OFFSET('Water Data'!$G$27,0,10*ROW('Water Data'!G72))="","",OFFSET('Water Data'!$G$27,0,10*ROW('Water Data'!G72)))</f>
        <v/>
      </c>
      <c r="CC78" s="285" t="str">
        <f ca="true">+IF(OFFSET('Water Data'!$G$28,0,10*ROW('Water Data'!G72))="","",OFFSET('Water Data'!$G$28,0,10*ROW('Water Data'!G72)))</f>
        <v/>
      </c>
      <c r="CD78" s="285" t="str">
        <f ca="true">+IF(OFFSET('Water Data'!$G$29,0,10*ROW('Water Data'!G72))="","",OFFSET('Water Data'!$G$29,0,10*ROW('Water Data'!G72)))</f>
        <v/>
      </c>
      <c r="CE78" s="285" t="str">
        <f ca="true">+IF(OFFSET('Water Data'!$H$27,0,10*ROW('Water Data'!H72))="","",OFFSET('Water Data'!$H$27,0,10*ROW('Water Data'!H72)))</f>
        <v/>
      </c>
      <c r="CF78" s="285" t="str">
        <f ca="true">+IF(OFFSET('Water Data'!$H$28,0,10*ROW('Water Data'!H72))="","",OFFSET('Water Data'!$H$28,0,10*ROW('Water Data'!H72)))</f>
        <v/>
      </c>
      <c r="CG78" s="285" t="str">
        <f ca="true">+IF(OFFSET('Water Data'!$H$29,0,10*ROW('Water Data'!H72))="","",OFFSET('Water Data'!$H$29,0,10*ROW('Water Data'!H72)))</f>
        <v/>
      </c>
      <c r="CH78" s="285" t="str">
        <f ca="true">+IF(OFFSET('Water Data'!$I$27,0,10*ROW('Water Data'!I72))="","",OFFSET('Water Data'!$I$27,0,10*ROW('Water Data'!I72)))</f>
        <v/>
      </c>
      <c r="CI78" s="285" t="str">
        <f ca="true">+IF(OFFSET('Water Data'!$I$28,0,10*ROW('Water Data'!I72))="","",OFFSET('Water Data'!$I$28,0,10*ROW('Water Data'!I72)))</f>
        <v/>
      </c>
      <c r="CJ78" s="285" t="str">
        <f ca="true">+IF(OFFSET('Water Data'!$I$29,0,10*ROW('Water Data'!I72))="","",OFFSET('Water Data'!$I$29,0,10*ROW('Water Data'!I72)))</f>
        <v/>
      </c>
      <c r="CK78" s="285" t="str">
        <f ca="true">+IF(OFFSET('Sanitation Data'!$D$28,0,10*ROW('Sanitation Data'!D72))="","",OFFSET('Sanitation Data'!$D$28,0,10*ROW('Sanitation Data'!D72)))</f>
        <v/>
      </c>
      <c r="CL78" s="285" t="str">
        <f ca="true">+IF(OFFSET('Sanitation Data'!$D$29,0,10*ROW('Sanitation Data'!D72))="","",OFFSET('Sanitation Data'!$D$29,0,10*ROW('Sanitation Data'!D72)))</f>
        <v/>
      </c>
      <c r="CM78" s="285" t="str">
        <f ca="true">+IF(OFFSET('Sanitation Data'!$D$30,0,10*ROW('Sanitation Data'!D72))="","",OFFSET('Sanitation Data'!$D$30,0,10*ROW('Sanitation Data'!D72)))</f>
        <v/>
      </c>
      <c r="CN78" s="285" t="str">
        <f ca="true">+IF(OFFSET('Sanitation Data'!$D$31,0,10*ROW('Sanitation Data'!D72))="","",OFFSET('Sanitation Data'!$D$31,0,10*ROW('Sanitation Data'!D72)))</f>
        <v/>
      </c>
      <c r="CO78" s="285" t="str">
        <f ca="true">+IF(OFFSET('Sanitation Data'!$D$32,0,10*ROW('Sanitation Data'!D72))="","",OFFSET('Sanitation Data'!$D$32,0,10*ROW('Sanitation Data'!D72)))</f>
        <v/>
      </c>
      <c r="CP78" s="285" t="str">
        <f ca="true">+IF(OFFSET('Sanitation Data'!$E$28,0,10*ROW('Sanitation Data'!E72))="","",OFFSET('Sanitation Data'!$E$28,0,10*ROW('Sanitation Data'!E72)))</f>
        <v/>
      </c>
      <c r="CQ78" s="285" t="str">
        <f ca="true">+IF(OFFSET('Sanitation Data'!$E$29,0,10*ROW('Sanitation Data'!E72))="","",OFFSET('Sanitation Data'!$E$29,0,10*ROW('Sanitation Data'!E72)))</f>
        <v/>
      </c>
      <c r="CR78" s="285" t="str">
        <f ca="true">+IF(OFFSET('Sanitation Data'!$E$30,0,10*ROW('Sanitation Data'!E72))="","",OFFSET('Sanitation Data'!$E$30,0,10*ROW('Sanitation Data'!E72)))</f>
        <v/>
      </c>
      <c r="CS78" s="285" t="str">
        <f ca="true">+IF(OFFSET('Sanitation Data'!$E$31,0,10*ROW('Sanitation Data'!E72))="","",OFFSET('Sanitation Data'!$E$31,0,10*ROW('Sanitation Data'!E72)))</f>
        <v/>
      </c>
      <c r="CT78" s="285" t="str">
        <f ca="true">+IF(OFFSET('Sanitation Data'!$E$32,0,10*ROW('Sanitation Data'!E72))="","",OFFSET('Sanitation Data'!$E$32,0,10*ROW('Sanitation Data'!E72)))</f>
        <v/>
      </c>
      <c r="CU78" s="285" t="str">
        <f ca="true">+IF(OFFSET('Sanitation Data'!$F$28,0,10*ROW('Sanitation Data'!F72))="","",OFFSET('Sanitation Data'!$F$28,0,10*ROW('Sanitation Data'!F72)))</f>
        <v/>
      </c>
      <c r="CV78" s="285" t="str">
        <f ca="true">+IF(OFFSET('Sanitation Data'!$F$29,0,10*ROW('Sanitation Data'!F72))="","",OFFSET('Sanitation Data'!$F$29,0,10*ROW('Sanitation Data'!F72)))</f>
        <v/>
      </c>
      <c r="CW78" s="285" t="str">
        <f ca="true">+IF(OFFSET('Sanitation Data'!$F$30,0,10*ROW('Sanitation Data'!F72))="","",OFFSET('Sanitation Data'!$F$30,0,10*ROW('Sanitation Data'!F72)))</f>
        <v/>
      </c>
      <c r="CX78" s="285" t="str">
        <f ca="true">+IF(OFFSET('Sanitation Data'!$F$31,0,10*ROW('Sanitation Data'!F72))="","",OFFSET('Sanitation Data'!$F$31,0,10*ROW('Sanitation Data'!F72)))</f>
        <v/>
      </c>
      <c r="CY78" s="285" t="str">
        <f ca="true">+IF(OFFSET('Sanitation Data'!$F$32,0,10*ROW('Sanitation Data'!F72))="","",OFFSET('Sanitation Data'!$F$32,0,10*ROW('Sanitation Data'!F72)))</f>
        <v/>
      </c>
      <c r="CZ78" s="285" t="str">
        <f ca="true">+IF(OFFSET('Sanitation Data'!$G$28,0,10*ROW('Sanitation Data'!G72))="","",OFFSET('Sanitation Data'!$G$28,0,10*ROW('Sanitation Data'!G72)))</f>
        <v/>
      </c>
      <c r="DA78" s="285" t="str">
        <f ca="true">+IF(OFFSET('Sanitation Data'!$G$29,0,10*ROW('Sanitation Data'!G72))="","",OFFSET('Sanitation Data'!$G$29,0,10*ROW('Sanitation Data'!G72)))</f>
        <v/>
      </c>
      <c r="DB78" s="285" t="str">
        <f ca="true">+IF(OFFSET('Sanitation Data'!$G$30,0,10*ROW('Sanitation Data'!G72))="","",OFFSET('Sanitation Data'!$G$30,0,10*ROW('Sanitation Data'!G72)))</f>
        <v/>
      </c>
      <c r="DC78" s="285" t="str">
        <f ca="true">+IF(OFFSET('Sanitation Data'!$G$31,0,10*ROW('Sanitation Data'!G72))="","",OFFSET('Sanitation Data'!$G$31,0,10*ROW('Sanitation Data'!G72)))</f>
        <v/>
      </c>
      <c r="DD78" s="285" t="str">
        <f ca="true">+IF(OFFSET('Sanitation Data'!$G$32,0,10*ROW('Sanitation Data'!G72))="","",OFFSET('Sanitation Data'!$G$32,0,10*ROW('Sanitation Data'!G72)))</f>
        <v/>
      </c>
      <c r="DE78" s="285" t="str">
        <f ca="true">+IF(OFFSET('Sanitation Data'!$H$28,0,10*ROW('Sanitation Data'!H72))="","",OFFSET('Sanitation Data'!$H$28,0,10*ROW('Sanitation Data'!H72)))</f>
        <v/>
      </c>
      <c r="DF78" s="285" t="str">
        <f ca="true">+IF(OFFSET('Sanitation Data'!$H$29,0,10*ROW('Sanitation Data'!H72))="","",OFFSET('Sanitation Data'!$H$29,0,10*ROW('Sanitation Data'!H72)))</f>
        <v/>
      </c>
      <c r="DG78" s="285" t="str">
        <f ca="true">+IF(OFFSET('Sanitation Data'!$H$30,0,10*ROW('Sanitation Data'!H72))="","",OFFSET('Sanitation Data'!$H$30,0,10*ROW('Sanitation Data'!H72)))</f>
        <v/>
      </c>
      <c r="DH78" s="285" t="str">
        <f ca="true">+IF(OFFSET('Sanitation Data'!$H$31,0,10*ROW('Sanitation Data'!H72))="","",OFFSET('Sanitation Data'!$H$31,0,10*ROW('Sanitation Data'!H72)))</f>
        <v/>
      </c>
      <c r="DI78" s="285" t="str">
        <f ca="true">+IF(OFFSET('Sanitation Data'!$H$32,0,10*ROW('Sanitation Data'!H72))="","",OFFSET('Sanitation Data'!$H$32,0,10*ROW('Sanitation Data'!H72)))</f>
        <v/>
      </c>
      <c r="DJ78" s="285" t="str">
        <f ca="true">+IF(OFFSET('Sanitation Data'!$I$28,0,10*ROW('Sanitation Data'!I72))="","",OFFSET('Sanitation Data'!$I$28,0,10*ROW('Sanitation Data'!I72)))</f>
        <v/>
      </c>
      <c r="DK78" s="285" t="str">
        <f ca="true">+IF(OFFSET('Sanitation Data'!$I$29,0,10*ROW('Sanitation Data'!I72))="","",OFFSET('Sanitation Data'!$I$29,0,10*ROW('Sanitation Data'!I72)))</f>
        <v/>
      </c>
      <c r="DL78" s="285" t="str">
        <f ca="true">+IF(OFFSET('Sanitation Data'!$I$30,0,10*ROW('Sanitation Data'!I72))="","",OFFSET('Sanitation Data'!$I$30,0,10*ROW('Sanitation Data'!I72)))</f>
        <v/>
      </c>
      <c r="DM78" s="285" t="str">
        <f ca="true">+IF(OFFSET('Sanitation Data'!$I$31,0,10*ROW('Sanitation Data'!I72))="","",OFFSET('Sanitation Data'!$I$31,0,10*ROW('Sanitation Data'!I72)))</f>
        <v/>
      </c>
      <c r="DN78" s="285" t="str">
        <f ca="true">+IF(OFFSET('Sanitation Data'!$I$32,0,10*ROW('Sanitation Data'!I72))="","",OFFSET('Sanitation Data'!$I$32,0,10*ROW('Sanitation Data'!I72)))</f>
        <v/>
      </c>
      <c r="DO78" s="285" t="str">
        <f ca="true">+IF(OFFSET('Hygiene Data'!$D$11,0,10*ROW('Hygiene Data'!D72))="","",OFFSET('Hygiene Data'!$D$11,0,10*ROW('Hygiene Data'!D72)))</f>
        <v/>
      </c>
      <c r="DP78" s="285" t="str">
        <f ca="true">+IF(OFFSET('Hygiene Data'!$D$12,0,10*ROW('Hygiene Data'!D72))="","",OFFSET('Hygiene Data'!$D$12,0,10*ROW('Hygiene Data'!D72)))</f>
        <v/>
      </c>
      <c r="DQ78" s="285" t="str">
        <f ca="true">+IF(OFFSET('Hygiene Data'!$D$13,0,10*ROW('Hygiene Data'!D72))="","",OFFSET('Hygiene Data'!$D$13,0,10*ROW('Hygiene Data'!D72)))</f>
        <v/>
      </c>
      <c r="DR78" s="285" t="str">
        <f ca="true">+IF(OFFSET('Hygiene Data'!$E$11,0,10*ROW('Hygiene Data'!E72))="","",OFFSET('Hygiene Data'!$E$11,0,10*ROW('Hygiene Data'!E72)))</f>
        <v/>
      </c>
      <c r="DS78" s="285" t="str">
        <f ca="true">+IF(OFFSET('Hygiene Data'!$E$12,0,10*ROW('Hygiene Data'!E72))="","",OFFSET('Hygiene Data'!$E$12,0,10*ROW('Hygiene Data'!E72)))</f>
        <v/>
      </c>
      <c r="DT78" s="285" t="str">
        <f ca="true">+IF(OFFSET('Hygiene Data'!$E$13,0,10*ROW('Hygiene Data'!E72))="","",OFFSET('Hygiene Data'!$E$13,0,10*ROW('Hygiene Data'!E72)))</f>
        <v/>
      </c>
      <c r="DU78" s="285" t="str">
        <f ca="true">+IF(OFFSET('Hygiene Data'!$F$11,0,10*ROW('Hygiene Data'!F72))="","",OFFSET('Hygiene Data'!$F$11,0,10*ROW('Hygiene Data'!F72)))</f>
        <v/>
      </c>
      <c r="DV78" s="285" t="str">
        <f ca="true">+IF(OFFSET('Hygiene Data'!$F$12,0,10*ROW('Hygiene Data'!F72))="","",OFFSET('Hygiene Data'!$F$12,0,10*ROW('Hygiene Data'!F72)))</f>
        <v/>
      </c>
      <c r="DW78" s="285" t="str">
        <f ca="true">+IF(OFFSET('Hygiene Data'!$F$13,0,10*ROW('Hygiene Data'!F72))="","",OFFSET('Hygiene Data'!$F$13,0,10*ROW('Hygiene Data'!F72)))</f>
        <v/>
      </c>
      <c r="DX78" s="285" t="str">
        <f ca="true">+IF(OFFSET('Hygiene Data'!$G$11,0,10*ROW('Hygiene Data'!G72))="","",OFFSET('Hygiene Data'!$G$11,0,10*ROW('Hygiene Data'!G72)))</f>
        <v/>
      </c>
      <c r="DY78" s="285" t="str">
        <f ca="true">+IF(OFFSET('Hygiene Data'!$G$12,0,10*ROW('Hygiene Data'!G72))="","",OFFSET('Hygiene Data'!$G$12,0,10*ROW('Hygiene Data'!G72)))</f>
        <v/>
      </c>
      <c r="DZ78" s="285" t="str">
        <f ca="true">+IF(OFFSET('Hygiene Data'!$G$13,0,10*ROW('Hygiene Data'!G72))="","",OFFSET('Hygiene Data'!$G$13,0,10*ROW('Hygiene Data'!G72)))</f>
        <v/>
      </c>
      <c r="EA78" s="285" t="str">
        <f ca="true">+IF(OFFSET('Hygiene Data'!$H$11,0,10*ROW('Hygiene Data'!H72))="","",OFFSET('Hygiene Data'!$H$11,0,10*ROW('Hygiene Data'!H72)))</f>
        <v/>
      </c>
      <c r="EB78" s="285" t="str">
        <f ca="true">+IF(OFFSET('Hygiene Data'!$H$12,0,10*ROW('Hygiene Data'!H72))="","",OFFSET('Hygiene Data'!$H$12,0,10*ROW('Hygiene Data'!H72)))</f>
        <v/>
      </c>
      <c r="EC78" s="285" t="str">
        <f ca="true">+IF(OFFSET('Hygiene Data'!$H$13,0,10*ROW('Hygiene Data'!H72))="","",OFFSET('Hygiene Data'!$H$13,0,10*ROW('Hygiene Data'!H72)))</f>
        <v/>
      </c>
      <c r="ED78" s="285" t="str">
        <f ca="true">+IF(OFFSET('Hygiene Data'!$I$11,0,10*ROW('Hygiene Data'!I72))="","",OFFSET('Hygiene Data'!$I$11,0,10*ROW('Hygiene Data'!I72)))</f>
        <v/>
      </c>
      <c r="EE78" s="285" t="str">
        <f ca="true">+IF(OFFSET('Hygiene Data'!$I$12,0,10*ROW('Hygiene Data'!I72))="","",OFFSET('Hygiene Data'!$I$12,0,10*ROW('Hygiene Data'!I72)))</f>
        <v/>
      </c>
      <c r="EF78" s="285"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1"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5"/>
      <c r="BS79" s="285" t="str">
        <f ca="true">+IF(OFFSET('Water Data'!$D$27,0,10*ROW('Water Data'!D73))="","",OFFSET('Water Data'!$D$27,0,10*ROW('Water Data'!D73)))</f>
        <v/>
      </c>
      <c r="BT79" s="285" t="str">
        <f ca="true">+IF(OFFSET('Water Data'!$D$28,0,10*ROW('Water Data'!D73))="","",OFFSET('Water Data'!$D$28,0,10*ROW('Water Data'!D73)))</f>
        <v/>
      </c>
      <c r="BU79" s="285" t="str">
        <f ca="true">+IF(OFFSET('Water Data'!$D$29,0,10*ROW('Water Data'!D73))="","",OFFSET('Water Data'!$D$29,0,10*ROW('Water Data'!D73)))</f>
        <v/>
      </c>
      <c r="BV79" s="285" t="str">
        <f ca="true">+IF(OFFSET('Water Data'!$E$27,0,10*ROW('Water Data'!E73))="","",OFFSET('Water Data'!$E$27,0,10*ROW('Water Data'!E73)))</f>
        <v/>
      </c>
      <c r="BW79" s="285" t="str">
        <f ca="true">+IF(OFFSET('Water Data'!$E$28,0,10*ROW('Water Data'!E73))="","",OFFSET('Water Data'!$E$28,0,10*ROW('Water Data'!E73)))</f>
        <v/>
      </c>
      <c r="BX79" s="285" t="str">
        <f ca="true">+IF(OFFSET('Water Data'!$E$29,0,10*ROW('Water Data'!E73))="","",OFFSET('Water Data'!$E$29,0,10*ROW('Water Data'!E73)))</f>
        <v/>
      </c>
      <c r="BY79" s="285" t="str">
        <f ca="true">+IF(OFFSET('Water Data'!$F$27,0,10*ROW('Water Data'!F73))="","",OFFSET('Water Data'!$F$27,0,10*ROW('Water Data'!F73)))</f>
        <v/>
      </c>
      <c r="BZ79" s="285" t="str">
        <f ca="true">+IF(OFFSET('Water Data'!$F$28,0,10*ROW('Water Data'!F73))="","",OFFSET('Water Data'!$F$28,0,10*ROW('Water Data'!F73)))</f>
        <v/>
      </c>
      <c r="CA79" s="285" t="str">
        <f ca="true">+IF(OFFSET('Water Data'!$F$29,0,10*ROW('Water Data'!F73))="","",OFFSET('Water Data'!$F$29,0,10*ROW('Water Data'!F73)))</f>
        <v/>
      </c>
      <c r="CB79" s="285" t="str">
        <f ca="true">+IF(OFFSET('Water Data'!$G$27,0,10*ROW('Water Data'!G73))="","",OFFSET('Water Data'!$G$27,0,10*ROW('Water Data'!G73)))</f>
        <v/>
      </c>
      <c r="CC79" s="285" t="str">
        <f ca="true">+IF(OFFSET('Water Data'!$G$28,0,10*ROW('Water Data'!G73))="","",OFFSET('Water Data'!$G$28,0,10*ROW('Water Data'!G73)))</f>
        <v/>
      </c>
      <c r="CD79" s="285" t="str">
        <f ca="true">+IF(OFFSET('Water Data'!$G$29,0,10*ROW('Water Data'!G73))="","",OFFSET('Water Data'!$G$29,0,10*ROW('Water Data'!G73)))</f>
        <v/>
      </c>
      <c r="CE79" s="285" t="str">
        <f ca="true">+IF(OFFSET('Water Data'!$H$27,0,10*ROW('Water Data'!H73))="","",OFFSET('Water Data'!$H$27,0,10*ROW('Water Data'!H73)))</f>
        <v/>
      </c>
      <c r="CF79" s="285" t="str">
        <f ca="true">+IF(OFFSET('Water Data'!$H$28,0,10*ROW('Water Data'!H73))="","",OFFSET('Water Data'!$H$28,0,10*ROW('Water Data'!H73)))</f>
        <v/>
      </c>
      <c r="CG79" s="285" t="str">
        <f ca="true">+IF(OFFSET('Water Data'!$H$29,0,10*ROW('Water Data'!H73))="","",OFFSET('Water Data'!$H$29,0,10*ROW('Water Data'!H73)))</f>
        <v/>
      </c>
      <c r="CH79" s="285" t="str">
        <f ca="true">+IF(OFFSET('Water Data'!$I$27,0,10*ROW('Water Data'!I73))="","",OFFSET('Water Data'!$I$27,0,10*ROW('Water Data'!I73)))</f>
        <v/>
      </c>
      <c r="CI79" s="285" t="str">
        <f ca="true">+IF(OFFSET('Water Data'!$I$28,0,10*ROW('Water Data'!I73))="","",OFFSET('Water Data'!$I$28,0,10*ROW('Water Data'!I73)))</f>
        <v/>
      </c>
      <c r="CJ79" s="285" t="str">
        <f ca="true">+IF(OFFSET('Water Data'!$I$29,0,10*ROW('Water Data'!I73))="","",OFFSET('Water Data'!$I$29,0,10*ROW('Water Data'!I73)))</f>
        <v/>
      </c>
      <c r="CK79" s="285" t="str">
        <f ca="true">+IF(OFFSET('Sanitation Data'!$D$28,0,10*ROW('Sanitation Data'!D73))="","",OFFSET('Sanitation Data'!$D$28,0,10*ROW('Sanitation Data'!D73)))</f>
        <v/>
      </c>
      <c r="CL79" s="285" t="str">
        <f ca="true">+IF(OFFSET('Sanitation Data'!$D$29,0,10*ROW('Sanitation Data'!D73))="","",OFFSET('Sanitation Data'!$D$29,0,10*ROW('Sanitation Data'!D73)))</f>
        <v/>
      </c>
      <c r="CM79" s="285" t="str">
        <f ca="true">+IF(OFFSET('Sanitation Data'!$D$30,0,10*ROW('Sanitation Data'!D73))="","",OFFSET('Sanitation Data'!$D$30,0,10*ROW('Sanitation Data'!D73)))</f>
        <v/>
      </c>
      <c r="CN79" s="285" t="str">
        <f ca="true">+IF(OFFSET('Sanitation Data'!$D$31,0,10*ROW('Sanitation Data'!D73))="","",OFFSET('Sanitation Data'!$D$31,0,10*ROW('Sanitation Data'!D73)))</f>
        <v/>
      </c>
      <c r="CO79" s="285" t="str">
        <f ca="true">+IF(OFFSET('Sanitation Data'!$D$32,0,10*ROW('Sanitation Data'!D73))="","",OFFSET('Sanitation Data'!$D$32,0,10*ROW('Sanitation Data'!D73)))</f>
        <v/>
      </c>
      <c r="CP79" s="285" t="str">
        <f ca="true">+IF(OFFSET('Sanitation Data'!$E$28,0,10*ROW('Sanitation Data'!E73))="","",OFFSET('Sanitation Data'!$E$28,0,10*ROW('Sanitation Data'!E73)))</f>
        <v/>
      </c>
      <c r="CQ79" s="285" t="str">
        <f ca="true">+IF(OFFSET('Sanitation Data'!$E$29,0,10*ROW('Sanitation Data'!E73))="","",OFFSET('Sanitation Data'!$E$29,0,10*ROW('Sanitation Data'!E73)))</f>
        <v/>
      </c>
      <c r="CR79" s="285" t="str">
        <f ca="true">+IF(OFFSET('Sanitation Data'!$E$30,0,10*ROW('Sanitation Data'!E73))="","",OFFSET('Sanitation Data'!$E$30,0,10*ROW('Sanitation Data'!E73)))</f>
        <v/>
      </c>
      <c r="CS79" s="285" t="str">
        <f ca="true">+IF(OFFSET('Sanitation Data'!$E$31,0,10*ROW('Sanitation Data'!E73))="","",OFFSET('Sanitation Data'!$E$31,0,10*ROW('Sanitation Data'!E73)))</f>
        <v/>
      </c>
      <c r="CT79" s="285" t="str">
        <f ca="true">+IF(OFFSET('Sanitation Data'!$E$32,0,10*ROW('Sanitation Data'!E73))="","",OFFSET('Sanitation Data'!$E$32,0,10*ROW('Sanitation Data'!E73)))</f>
        <v/>
      </c>
      <c r="CU79" s="285" t="str">
        <f ca="true">+IF(OFFSET('Sanitation Data'!$F$28,0,10*ROW('Sanitation Data'!F73))="","",OFFSET('Sanitation Data'!$F$28,0,10*ROW('Sanitation Data'!F73)))</f>
        <v/>
      </c>
      <c r="CV79" s="285" t="str">
        <f ca="true">+IF(OFFSET('Sanitation Data'!$F$29,0,10*ROW('Sanitation Data'!F73))="","",OFFSET('Sanitation Data'!$F$29,0,10*ROW('Sanitation Data'!F73)))</f>
        <v/>
      </c>
      <c r="CW79" s="285" t="str">
        <f ca="true">+IF(OFFSET('Sanitation Data'!$F$30,0,10*ROW('Sanitation Data'!F73))="","",OFFSET('Sanitation Data'!$F$30,0,10*ROW('Sanitation Data'!F73)))</f>
        <v/>
      </c>
      <c r="CX79" s="285" t="str">
        <f ca="true">+IF(OFFSET('Sanitation Data'!$F$31,0,10*ROW('Sanitation Data'!F73))="","",OFFSET('Sanitation Data'!$F$31,0,10*ROW('Sanitation Data'!F73)))</f>
        <v/>
      </c>
      <c r="CY79" s="285" t="str">
        <f ca="true">+IF(OFFSET('Sanitation Data'!$F$32,0,10*ROW('Sanitation Data'!F73))="","",OFFSET('Sanitation Data'!$F$32,0,10*ROW('Sanitation Data'!F73)))</f>
        <v/>
      </c>
      <c r="CZ79" s="285" t="str">
        <f ca="true">+IF(OFFSET('Sanitation Data'!$G$28,0,10*ROW('Sanitation Data'!G73))="","",OFFSET('Sanitation Data'!$G$28,0,10*ROW('Sanitation Data'!G73)))</f>
        <v/>
      </c>
      <c r="DA79" s="285" t="str">
        <f ca="true">+IF(OFFSET('Sanitation Data'!$G$29,0,10*ROW('Sanitation Data'!G73))="","",OFFSET('Sanitation Data'!$G$29,0,10*ROW('Sanitation Data'!G73)))</f>
        <v/>
      </c>
      <c r="DB79" s="285" t="str">
        <f ca="true">+IF(OFFSET('Sanitation Data'!$G$30,0,10*ROW('Sanitation Data'!G73))="","",OFFSET('Sanitation Data'!$G$30,0,10*ROW('Sanitation Data'!G73)))</f>
        <v/>
      </c>
      <c r="DC79" s="285" t="str">
        <f ca="true">+IF(OFFSET('Sanitation Data'!$G$31,0,10*ROW('Sanitation Data'!G73))="","",OFFSET('Sanitation Data'!$G$31,0,10*ROW('Sanitation Data'!G73)))</f>
        <v/>
      </c>
      <c r="DD79" s="285" t="str">
        <f ca="true">+IF(OFFSET('Sanitation Data'!$G$32,0,10*ROW('Sanitation Data'!G73))="","",OFFSET('Sanitation Data'!$G$32,0,10*ROW('Sanitation Data'!G73)))</f>
        <v/>
      </c>
      <c r="DE79" s="285" t="str">
        <f ca="true">+IF(OFFSET('Sanitation Data'!$H$28,0,10*ROW('Sanitation Data'!H73))="","",OFFSET('Sanitation Data'!$H$28,0,10*ROW('Sanitation Data'!H73)))</f>
        <v/>
      </c>
      <c r="DF79" s="285" t="str">
        <f ca="true">+IF(OFFSET('Sanitation Data'!$H$29,0,10*ROW('Sanitation Data'!H73))="","",OFFSET('Sanitation Data'!$H$29,0,10*ROW('Sanitation Data'!H73)))</f>
        <v/>
      </c>
      <c r="DG79" s="285" t="str">
        <f ca="true">+IF(OFFSET('Sanitation Data'!$H$30,0,10*ROW('Sanitation Data'!H73))="","",OFFSET('Sanitation Data'!$H$30,0,10*ROW('Sanitation Data'!H73)))</f>
        <v/>
      </c>
      <c r="DH79" s="285" t="str">
        <f ca="true">+IF(OFFSET('Sanitation Data'!$H$31,0,10*ROW('Sanitation Data'!H73))="","",OFFSET('Sanitation Data'!$H$31,0,10*ROW('Sanitation Data'!H73)))</f>
        <v/>
      </c>
      <c r="DI79" s="285" t="str">
        <f ca="true">+IF(OFFSET('Sanitation Data'!$H$32,0,10*ROW('Sanitation Data'!H73))="","",OFFSET('Sanitation Data'!$H$32,0,10*ROW('Sanitation Data'!H73)))</f>
        <v/>
      </c>
      <c r="DJ79" s="285" t="str">
        <f ca="true">+IF(OFFSET('Sanitation Data'!$I$28,0,10*ROW('Sanitation Data'!I73))="","",OFFSET('Sanitation Data'!$I$28,0,10*ROW('Sanitation Data'!I73)))</f>
        <v/>
      </c>
      <c r="DK79" s="285" t="str">
        <f ca="true">+IF(OFFSET('Sanitation Data'!$I$29,0,10*ROW('Sanitation Data'!I73))="","",OFFSET('Sanitation Data'!$I$29,0,10*ROW('Sanitation Data'!I73)))</f>
        <v/>
      </c>
      <c r="DL79" s="285" t="str">
        <f ca="true">+IF(OFFSET('Sanitation Data'!$I$30,0,10*ROW('Sanitation Data'!I73))="","",OFFSET('Sanitation Data'!$I$30,0,10*ROW('Sanitation Data'!I73)))</f>
        <v/>
      </c>
      <c r="DM79" s="285" t="str">
        <f ca="true">+IF(OFFSET('Sanitation Data'!$I$31,0,10*ROW('Sanitation Data'!I73))="","",OFFSET('Sanitation Data'!$I$31,0,10*ROW('Sanitation Data'!I73)))</f>
        <v/>
      </c>
      <c r="DN79" s="285" t="str">
        <f ca="true">+IF(OFFSET('Sanitation Data'!$I$32,0,10*ROW('Sanitation Data'!I73))="","",OFFSET('Sanitation Data'!$I$32,0,10*ROW('Sanitation Data'!I73)))</f>
        <v/>
      </c>
      <c r="DO79" s="285" t="str">
        <f ca="true">+IF(OFFSET('Hygiene Data'!$D$11,0,10*ROW('Hygiene Data'!D73))="","",OFFSET('Hygiene Data'!$D$11,0,10*ROW('Hygiene Data'!D73)))</f>
        <v/>
      </c>
      <c r="DP79" s="285" t="str">
        <f ca="true">+IF(OFFSET('Hygiene Data'!$D$12,0,10*ROW('Hygiene Data'!D73))="","",OFFSET('Hygiene Data'!$D$12,0,10*ROW('Hygiene Data'!D73)))</f>
        <v/>
      </c>
      <c r="DQ79" s="285" t="str">
        <f ca="true">+IF(OFFSET('Hygiene Data'!$D$13,0,10*ROW('Hygiene Data'!D73))="","",OFFSET('Hygiene Data'!$D$13,0,10*ROW('Hygiene Data'!D73)))</f>
        <v/>
      </c>
      <c r="DR79" s="285" t="str">
        <f ca="true">+IF(OFFSET('Hygiene Data'!$E$11,0,10*ROW('Hygiene Data'!E73))="","",OFFSET('Hygiene Data'!$E$11,0,10*ROW('Hygiene Data'!E73)))</f>
        <v/>
      </c>
      <c r="DS79" s="285" t="str">
        <f ca="true">+IF(OFFSET('Hygiene Data'!$E$12,0,10*ROW('Hygiene Data'!E73))="","",OFFSET('Hygiene Data'!$E$12,0,10*ROW('Hygiene Data'!E73)))</f>
        <v/>
      </c>
      <c r="DT79" s="285" t="str">
        <f ca="true">+IF(OFFSET('Hygiene Data'!$E$13,0,10*ROW('Hygiene Data'!E73))="","",OFFSET('Hygiene Data'!$E$13,0,10*ROW('Hygiene Data'!E73)))</f>
        <v/>
      </c>
      <c r="DU79" s="285" t="str">
        <f ca="true">+IF(OFFSET('Hygiene Data'!$F$11,0,10*ROW('Hygiene Data'!F73))="","",OFFSET('Hygiene Data'!$F$11,0,10*ROW('Hygiene Data'!F73)))</f>
        <v/>
      </c>
      <c r="DV79" s="285" t="str">
        <f ca="true">+IF(OFFSET('Hygiene Data'!$F$12,0,10*ROW('Hygiene Data'!F73))="","",OFFSET('Hygiene Data'!$F$12,0,10*ROW('Hygiene Data'!F73)))</f>
        <v/>
      </c>
      <c r="DW79" s="285" t="str">
        <f ca="true">+IF(OFFSET('Hygiene Data'!$F$13,0,10*ROW('Hygiene Data'!F73))="","",OFFSET('Hygiene Data'!$F$13,0,10*ROW('Hygiene Data'!F73)))</f>
        <v/>
      </c>
      <c r="DX79" s="285" t="str">
        <f ca="true">+IF(OFFSET('Hygiene Data'!$G$11,0,10*ROW('Hygiene Data'!G73))="","",OFFSET('Hygiene Data'!$G$11,0,10*ROW('Hygiene Data'!G73)))</f>
        <v/>
      </c>
      <c r="DY79" s="285" t="str">
        <f ca="true">+IF(OFFSET('Hygiene Data'!$G$12,0,10*ROW('Hygiene Data'!G73))="","",OFFSET('Hygiene Data'!$G$12,0,10*ROW('Hygiene Data'!G73)))</f>
        <v/>
      </c>
      <c r="DZ79" s="285" t="str">
        <f ca="true">+IF(OFFSET('Hygiene Data'!$G$13,0,10*ROW('Hygiene Data'!G73))="","",OFFSET('Hygiene Data'!$G$13,0,10*ROW('Hygiene Data'!G73)))</f>
        <v/>
      </c>
      <c r="EA79" s="285" t="str">
        <f ca="true">+IF(OFFSET('Hygiene Data'!$H$11,0,10*ROW('Hygiene Data'!H73))="","",OFFSET('Hygiene Data'!$H$11,0,10*ROW('Hygiene Data'!H73)))</f>
        <v/>
      </c>
      <c r="EB79" s="285" t="str">
        <f ca="true">+IF(OFFSET('Hygiene Data'!$H$12,0,10*ROW('Hygiene Data'!H73))="","",OFFSET('Hygiene Data'!$H$12,0,10*ROW('Hygiene Data'!H73)))</f>
        <v/>
      </c>
      <c r="EC79" s="285" t="str">
        <f ca="true">+IF(OFFSET('Hygiene Data'!$H$13,0,10*ROW('Hygiene Data'!H73))="","",OFFSET('Hygiene Data'!$H$13,0,10*ROW('Hygiene Data'!H73)))</f>
        <v/>
      </c>
      <c r="ED79" s="285" t="str">
        <f ca="true">+IF(OFFSET('Hygiene Data'!$I$11,0,10*ROW('Hygiene Data'!I73))="","",OFFSET('Hygiene Data'!$I$11,0,10*ROW('Hygiene Data'!I73)))</f>
        <v/>
      </c>
      <c r="EE79" s="285" t="str">
        <f ca="true">+IF(OFFSET('Hygiene Data'!$I$12,0,10*ROW('Hygiene Data'!I73))="","",OFFSET('Hygiene Data'!$I$12,0,10*ROW('Hygiene Data'!I73)))</f>
        <v/>
      </c>
      <c r="EF79" s="285"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1"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5"/>
      <c r="BS80" s="285" t="str">
        <f ca="true">+IF(OFFSET('Water Data'!$D$27,0,10*ROW('Water Data'!D74))="","",OFFSET('Water Data'!$D$27,0,10*ROW('Water Data'!D74)))</f>
        <v/>
      </c>
      <c r="BT80" s="285" t="str">
        <f ca="true">+IF(OFFSET('Water Data'!$D$28,0,10*ROW('Water Data'!D74))="","",OFFSET('Water Data'!$D$28,0,10*ROW('Water Data'!D74)))</f>
        <v/>
      </c>
      <c r="BU80" s="285" t="str">
        <f ca="true">+IF(OFFSET('Water Data'!$D$29,0,10*ROW('Water Data'!D74))="","",OFFSET('Water Data'!$D$29,0,10*ROW('Water Data'!D74)))</f>
        <v/>
      </c>
      <c r="BV80" s="285" t="str">
        <f ca="true">+IF(OFFSET('Water Data'!$E$27,0,10*ROW('Water Data'!E74))="","",OFFSET('Water Data'!$E$27,0,10*ROW('Water Data'!E74)))</f>
        <v/>
      </c>
      <c r="BW80" s="285" t="str">
        <f ca="true">+IF(OFFSET('Water Data'!$E$28,0,10*ROW('Water Data'!E74))="","",OFFSET('Water Data'!$E$28,0,10*ROW('Water Data'!E74)))</f>
        <v/>
      </c>
      <c r="BX80" s="285" t="str">
        <f ca="true">+IF(OFFSET('Water Data'!$E$29,0,10*ROW('Water Data'!E74))="","",OFFSET('Water Data'!$E$29,0,10*ROW('Water Data'!E74)))</f>
        <v/>
      </c>
      <c r="BY80" s="285" t="str">
        <f ca="true">+IF(OFFSET('Water Data'!$F$27,0,10*ROW('Water Data'!F74))="","",OFFSET('Water Data'!$F$27,0,10*ROW('Water Data'!F74)))</f>
        <v/>
      </c>
      <c r="BZ80" s="285" t="str">
        <f ca="true">+IF(OFFSET('Water Data'!$F$28,0,10*ROW('Water Data'!F74))="","",OFFSET('Water Data'!$F$28,0,10*ROW('Water Data'!F74)))</f>
        <v/>
      </c>
      <c r="CA80" s="285" t="str">
        <f ca="true">+IF(OFFSET('Water Data'!$F$29,0,10*ROW('Water Data'!F74))="","",OFFSET('Water Data'!$F$29,0,10*ROW('Water Data'!F74)))</f>
        <v/>
      </c>
      <c r="CB80" s="285" t="str">
        <f ca="true">+IF(OFFSET('Water Data'!$G$27,0,10*ROW('Water Data'!G74))="","",OFFSET('Water Data'!$G$27,0,10*ROW('Water Data'!G74)))</f>
        <v/>
      </c>
      <c r="CC80" s="285" t="str">
        <f ca="true">+IF(OFFSET('Water Data'!$G$28,0,10*ROW('Water Data'!G74))="","",OFFSET('Water Data'!$G$28,0,10*ROW('Water Data'!G74)))</f>
        <v/>
      </c>
      <c r="CD80" s="285" t="str">
        <f ca="true">+IF(OFFSET('Water Data'!$G$29,0,10*ROW('Water Data'!G74))="","",OFFSET('Water Data'!$G$29,0,10*ROW('Water Data'!G74)))</f>
        <v/>
      </c>
      <c r="CE80" s="285" t="str">
        <f ca="true">+IF(OFFSET('Water Data'!$H$27,0,10*ROW('Water Data'!H74))="","",OFFSET('Water Data'!$H$27,0,10*ROW('Water Data'!H74)))</f>
        <v/>
      </c>
      <c r="CF80" s="285" t="str">
        <f ca="true">+IF(OFFSET('Water Data'!$H$28,0,10*ROW('Water Data'!H74))="","",OFFSET('Water Data'!$H$28,0,10*ROW('Water Data'!H74)))</f>
        <v/>
      </c>
      <c r="CG80" s="285" t="str">
        <f ca="true">+IF(OFFSET('Water Data'!$H$29,0,10*ROW('Water Data'!H74))="","",OFFSET('Water Data'!$H$29,0,10*ROW('Water Data'!H74)))</f>
        <v/>
      </c>
      <c r="CH80" s="285" t="str">
        <f ca="true">+IF(OFFSET('Water Data'!$I$27,0,10*ROW('Water Data'!I74))="","",OFFSET('Water Data'!$I$27,0,10*ROW('Water Data'!I74)))</f>
        <v/>
      </c>
      <c r="CI80" s="285" t="str">
        <f ca="true">+IF(OFFSET('Water Data'!$I$28,0,10*ROW('Water Data'!I74))="","",OFFSET('Water Data'!$I$28,0,10*ROW('Water Data'!I74)))</f>
        <v/>
      </c>
      <c r="CJ80" s="285" t="str">
        <f ca="true">+IF(OFFSET('Water Data'!$I$29,0,10*ROW('Water Data'!I74))="","",OFFSET('Water Data'!$I$29,0,10*ROW('Water Data'!I74)))</f>
        <v/>
      </c>
      <c r="CK80" s="285" t="str">
        <f ca="true">+IF(OFFSET('Sanitation Data'!$D$28,0,10*ROW('Sanitation Data'!D74))="","",OFFSET('Sanitation Data'!$D$28,0,10*ROW('Sanitation Data'!D74)))</f>
        <v/>
      </c>
      <c r="CL80" s="285" t="str">
        <f ca="true">+IF(OFFSET('Sanitation Data'!$D$29,0,10*ROW('Sanitation Data'!D74))="","",OFFSET('Sanitation Data'!$D$29,0,10*ROW('Sanitation Data'!D74)))</f>
        <v/>
      </c>
      <c r="CM80" s="285" t="str">
        <f ca="true">+IF(OFFSET('Sanitation Data'!$D$30,0,10*ROW('Sanitation Data'!D74))="","",OFFSET('Sanitation Data'!$D$30,0,10*ROW('Sanitation Data'!D74)))</f>
        <v/>
      </c>
      <c r="CN80" s="285" t="str">
        <f ca="true">+IF(OFFSET('Sanitation Data'!$D$31,0,10*ROW('Sanitation Data'!D74))="","",OFFSET('Sanitation Data'!$D$31,0,10*ROW('Sanitation Data'!D74)))</f>
        <v/>
      </c>
      <c r="CO80" s="285" t="str">
        <f ca="true">+IF(OFFSET('Sanitation Data'!$D$32,0,10*ROW('Sanitation Data'!D74))="","",OFFSET('Sanitation Data'!$D$32,0,10*ROW('Sanitation Data'!D74)))</f>
        <v/>
      </c>
      <c r="CP80" s="285" t="str">
        <f ca="true">+IF(OFFSET('Sanitation Data'!$E$28,0,10*ROW('Sanitation Data'!E74))="","",OFFSET('Sanitation Data'!$E$28,0,10*ROW('Sanitation Data'!E74)))</f>
        <v/>
      </c>
      <c r="CQ80" s="285" t="str">
        <f ca="true">+IF(OFFSET('Sanitation Data'!$E$29,0,10*ROW('Sanitation Data'!E74))="","",OFFSET('Sanitation Data'!$E$29,0,10*ROW('Sanitation Data'!E74)))</f>
        <v/>
      </c>
      <c r="CR80" s="285" t="str">
        <f ca="true">+IF(OFFSET('Sanitation Data'!$E$30,0,10*ROW('Sanitation Data'!E74))="","",OFFSET('Sanitation Data'!$E$30,0,10*ROW('Sanitation Data'!E74)))</f>
        <v/>
      </c>
      <c r="CS80" s="285" t="str">
        <f ca="true">+IF(OFFSET('Sanitation Data'!$E$31,0,10*ROW('Sanitation Data'!E74))="","",OFFSET('Sanitation Data'!$E$31,0,10*ROW('Sanitation Data'!E74)))</f>
        <v/>
      </c>
      <c r="CT80" s="285" t="str">
        <f ca="true">+IF(OFFSET('Sanitation Data'!$E$32,0,10*ROW('Sanitation Data'!E74))="","",OFFSET('Sanitation Data'!$E$32,0,10*ROW('Sanitation Data'!E74)))</f>
        <v/>
      </c>
      <c r="CU80" s="285" t="str">
        <f ca="true">+IF(OFFSET('Sanitation Data'!$F$28,0,10*ROW('Sanitation Data'!F74))="","",OFFSET('Sanitation Data'!$F$28,0,10*ROW('Sanitation Data'!F74)))</f>
        <v/>
      </c>
      <c r="CV80" s="285" t="str">
        <f ca="true">+IF(OFFSET('Sanitation Data'!$F$29,0,10*ROW('Sanitation Data'!F74))="","",OFFSET('Sanitation Data'!$F$29,0,10*ROW('Sanitation Data'!F74)))</f>
        <v/>
      </c>
      <c r="CW80" s="285" t="str">
        <f ca="true">+IF(OFFSET('Sanitation Data'!$F$30,0,10*ROW('Sanitation Data'!F74))="","",OFFSET('Sanitation Data'!$F$30,0,10*ROW('Sanitation Data'!F74)))</f>
        <v/>
      </c>
      <c r="CX80" s="285" t="str">
        <f ca="true">+IF(OFFSET('Sanitation Data'!$F$31,0,10*ROW('Sanitation Data'!F74))="","",OFFSET('Sanitation Data'!$F$31,0,10*ROW('Sanitation Data'!F74)))</f>
        <v/>
      </c>
      <c r="CY80" s="285" t="str">
        <f ca="true">+IF(OFFSET('Sanitation Data'!$F$32,0,10*ROW('Sanitation Data'!F74))="","",OFFSET('Sanitation Data'!$F$32,0,10*ROW('Sanitation Data'!F74)))</f>
        <v/>
      </c>
      <c r="CZ80" s="285" t="str">
        <f ca="true">+IF(OFFSET('Sanitation Data'!$G$28,0,10*ROW('Sanitation Data'!G74))="","",OFFSET('Sanitation Data'!$G$28,0,10*ROW('Sanitation Data'!G74)))</f>
        <v/>
      </c>
      <c r="DA80" s="285" t="str">
        <f ca="true">+IF(OFFSET('Sanitation Data'!$G$29,0,10*ROW('Sanitation Data'!G74))="","",OFFSET('Sanitation Data'!$G$29,0,10*ROW('Sanitation Data'!G74)))</f>
        <v/>
      </c>
      <c r="DB80" s="285" t="str">
        <f ca="true">+IF(OFFSET('Sanitation Data'!$G$30,0,10*ROW('Sanitation Data'!G74))="","",OFFSET('Sanitation Data'!$G$30,0,10*ROW('Sanitation Data'!G74)))</f>
        <v/>
      </c>
      <c r="DC80" s="285" t="str">
        <f ca="true">+IF(OFFSET('Sanitation Data'!$G$31,0,10*ROW('Sanitation Data'!G74))="","",OFFSET('Sanitation Data'!$G$31,0,10*ROW('Sanitation Data'!G74)))</f>
        <v/>
      </c>
      <c r="DD80" s="285" t="str">
        <f ca="true">+IF(OFFSET('Sanitation Data'!$G$32,0,10*ROW('Sanitation Data'!G74))="","",OFFSET('Sanitation Data'!$G$32,0,10*ROW('Sanitation Data'!G74)))</f>
        <v/>
      </c>
      <c r="DE80" s="285" t="str">
        <f ca="true">+IF(OFFSET('Sanitation Data'!$H$28,0,10*ROW('Sanitation Data'!H74))="","",OFFSET('Sanitation Data'!$H$28,0,10*ROW('Sanitation Data'!H74)))</f>
        <v/>
      </c>
      <c r="DF80" s="285" t="str">
        <f ca="true">+IF(OFFSET('Sanitation Data'!$H$29,0,10*ROW('Sanitation Data'!H74))="","",OFFSET('Sanitation Data'!$H$29,0,10*ROW('Sanitation Data'!H74)))</f>
        <v/>
      </c>
      <c r="DG80" s="285" t="str">
        <f ca="true">+IF(OFFSET('Sanitation Data'!$H$30,0,10*ROW('Sanitation Data'!H74))="","",OFFSET('Sanitation Data'!$H$30,0,10*ROW('Sanitation Data'!H74)))</f>
        <v/>
      </c>
      <c r="DH80" s="285" t="str">
        <f ca="true">+IF(OFFSET('Sanitation Data'!$H$31,0,10*ROW('Sanitation Data'!H74))="","",OFFSET('Sanitation Data'!$H$31,0,10*ROW('Sanitation Data'!H74)))</f>
        <v/>
      </c>
      <c r="DI80" s="285" t="str">
        <f ca="true">+IF(OFFSET('Sanitation Data'!$H$32,0,10*ROW('Sanitation Data'!H74))="","",OFFSET('Sanitation Data'!$H$32,0,10*ROW('Sanitation Data'!H74)))</f>
        <v/>
      </c>
      <c r="DJ80" s="285" t="str">
        <f ca="true">+IF(OFFSET('Sanitation Data'!$I$28,0,10*ROW('Sanitation Data'!I74))="","",OFFSET('Sanitation Data'!$I$28,0,10*ROW('Sanitation Data'!I74)))</f>
        <v/>
      </c>
      <c r="DK80" s="285" t="str">
        <f ca="true">+IF(OFFSET('Sanitation Data'!$I$29,0,10*ROW('Sanitation Data'!I74))="","",OFFSET('Sanitation Data'!$I$29,0,10*ROW('Sanitation Data'!I74)))</f>
        <v/>
      </c>
      <c r="DL80" s="285" t="str">
        <f ca="true">+IF(OFFSET('Sanitation Data'!$I$30,0,10*ROW('Sanitation Data'!I74))="","",OFFSET('Sanitation Data'!$I$30,0,10*ROW('Sanitation Data'!I74)))</f>
        <v/>
      </c>
      <c r="DM80" s="285" t="str">
        <f ca="true">+IF(OFFSET('Sanitation Data'!$I$31,0,10*ROW('Sanitation Data'!I74))="","",OFFSET('Sanitation Data'!$I$31,0,10*ROW('Sanitation Data'!I74)))</f>
        <v/>
      </c>
      <c r="DN80" s="285" t="str">
        <f ca="true">+IF(OFFSET('Sanitation Data'!$I$32,0,10*ROW('Sanitation Data'!I74))="","",OFFSET('Sanitation Data'!$I$32,0,10*ROW('Sanitation Data'!I74)))</f>
        <v/>
      </c>
      <c r="DO80" s="285" t="str">
        <f ca="true">+IF(OFFSET('Hygiene Data'!$D$11,0,10*ROW('Hygiene Data'!D74))="","",OFFSET('Hygiene Data'!$D$11,0,10*ROW('Hygiene Data'!D74)))</f>
        <v/>
      </c>
      <c r="DP80" s="285" t="str">
        <f ca="true">+IF(OFFSET('Hygiene Data'!$D$12,0,10*ROW('Hygiene Data'!D74))="","",OFFSET('Hygiene Data'!$D$12,0,10*ROW('Hygiene Data'!D74)))</f>
        <v/>
      </c>
      <c r="DQ80" s="285" t="str">
        <f ca="true">+IF(OFFSET('Hygiene Data'!$D$13,0,10*ROW('Hygiene Data'!D74))="","",OFFSET('Hygiene Data'!$D$13,0,10*ROW('Hygiene Data'!D74)))</f>
        <v/>
      </c>
      <c r="DR80" s="285" t="str">
        <f ca="true">+IF(OFFSET('Hygiene Data'!$E$11,0,10*ROW('Hygiene Data'!E74))="","",OFFSET('Hygiene Data'!$E$11,0,10*ROW('Hygiene Data'!E74)))</f>
        <v/>
      </c>
      <c r="DS80" s="285" t="str">
        <f ca="true">+IF(OFFSET('Hygiene Data'!$E$12,0,10*ROW('Hygiene Data'!E74))="","",OFFSET('Hygiene Data'!$E$12,0,10*ROW('Hygiene Data'!E74)))</f>
        <v/>
      </c>
      <c r="DT80" s="285" t="str">
        <f ca="true">+IF(OFFSET('Hygiene Data'!$E$13,0,10*ROW('Hygiene Data'!E74))="","",OFFSET('Hygiene Data'!$E$13,0,10*ROW('Hygiene Data'!E74)))</f>
        <v/>
      </c>
      <c r="DU80" s="285" t="str">
        <f ca="true">+IF(OFFSET('Hygiene Data'!$F$11,0,10*ROW('Hygiene Data'!F74))="","",OFFSET('Hygiene Data'!$F$11,0,10*ROW('Hygiene Data'!F74)))</f>
        <v/>
      </c>
      <c r="DV80" s="285" t="str">
        <f ca="true">+IF(OFFSET('Hygiene Data'!$F$12,0,10*ROW('Hygiene Data'!F74))="","",OFFSET('Hygiene Data'!$F$12,0,10*ROW('Hygiene Data'!F74)))</f>
        <v/>
      </c>
      <c r="DW80" s="285" t="str">
        <f ca="true">+IF(OFFSET('Hygiene Data'!$F$13,0,10*ROW('Hygiene Data'!F74))="","",OFFSET('Hygiene Data'!$F$13,0,10*ROW('Hygiene Data'!F74)))</f>
        <v/>
      </c>
      <c r="DX80" s="285" t="str">
        <f ca="true">+IF(OFFSET('Hygiene Data'!$G$11,0,10*ROW('Hygiene Data'!G74))="","",OFFSET('Hygiene Data'!$G$11,0,10*ROW('Hygiene Data'!G74)))</f>
        <v/>
      </c>
      <c r="DY80" s="285" t="str">
        <f ca="true">+IF(OFFSET('Hygiene Data'!$G$12,0,10*ROW('Hygiene Data'!G74))="","",OFFSET('Hygiene Data'!$G$12,0,10*ROW('Hygiene Data'!G74)))</f>
        <v/>
      </c>
      <c r="DZ80" s="285" t="str">
        <f ca="true">+IF(OFFSET('Hygiene Data'!$G$13,0,10*ROW('Hygiene Data'!G74))="","",OFFSET('Hygiene Data'!$G$13,0,10*ROW('Hygiene Data'!G74)))</f>
        <v/>
      </c>
      <c r="EA80" s="285" t="str">
        <f ca="true">+IF(OFFSET('Hygiene Data'!$H$11,0,10*ROW('Hygiene Data'!H74))="","",OFFSET('Hygiene Data'!$H$11,0,10*ROW('Hygiene Data'!H74)))</f>
        <v/>
      </c>
      <c r="EB80" s="285" t="str">
        <f ca="true">+IF(OFFSET('Hygiene Data'!$H$12,0,10*ROW('Hygiene Data'!H74))="","",OFFSET('Hygiene Data'!$H$12,0,10*ROW('Hygiene Data'!H74)))</f>
        <v/>
      </c>
      <c r="EC80" s="285" t="str">
        <f ca="true">+IF(OFFSET('Hygiene Data'!$H$13,0,10*ROW('Hygiene Data'!H74))="","",OFFSET('Hygiene Data'!$H$13,0,10*ROW('Hygiene Data'!H74)))</f>
        <v/>
      </c>
      <c r="ED80" s="285" t="str">
        <f ca="true">+IF(OFFSET('Hygiene Data'!$I$11,0,10*ROW('Hygiene Data'!I74))="","",OFFSET('Hygiene Data'!$I$11,0,10*ROW('Hygiene Data'!I74)))</f>
        <v/>
      </c>
      <c r="EE80" s="285" t="str">
        <f ca="true">+IF(OFFSET('Hygiene Data'!$I$12,0,10*ROW('Hygiene Data'!I74))="","",OFFSET('Hygiene Data'!$I$12,0,10*ROW('Hygiene Data'!I74)))</f>
        <v/>
      </c>
      <c r="EF80" s="285"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1"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5"/>
      <c r="BS81" s="285" t="str">
        <f ca="true">+IF(OFFSET('Water Data'!$D$27,0,10*ROW('Water Data'!D75))="","",OFFSET('Water Data'!$D$27,0,10*ROW('Water Data'!D75)))</f>
        <v/>
      </c>
      <c r="BT81" s="285" t="str">
        <f ca="true">+IF(OFFSET('Water Data'!$D$28,0,10*ROW('Water Data'!D75))="","",OFFSET('Water Data'!$D$28,0,10*ROW('Water Data'!D75)))</f>
        <v/>
      </c>
      <c r="BU81" s="285" t="str">
        <f ca="true">+IF(OFFSET('Water Data'!$D$29,0,10*ROW('Water Data'!D75))="","",OFFSET('Water Data'!$D$29,0,10*ROW('Water Data'!D75)))</f>
        <v/>
      </c>
      <c r="BV81" s="285" t="str">
        <f ca="true">+IF(OFFSET('Water Data'!$E$27,0,10*ROW('Water Data'!E75))="","",OFFSET('Water Data'!$E$27,0,10*ROW('Water Data'!E75)))</f>
        <v/>
      </c>
      <c r="BW81" s="285" t="str">
        <f ca="true">+IF(OFFSET('Water Data'!$E$28,0,10*ROW('Water Data'!E75))="","",OFFSET('Water Data'!$E$28,0,10*ROW('Water Data'!E75)))</f>
        <v/>
      </c>
      <c r="BX81" s="285" t="str">
        <f ca="true">+IF(OFFSET('Water Data'!$E$29,0,10*ROW('Water Data'!E75))="","",OFFSET('Water Data'!$E$29,0,10*ROW('Water Data'!E75)))</f>
        <v/>
      </c>
      <c r="BY81" s="285" t="str">
        <f ca="true">+IF(OFFSET('Water Data'!$F$27,0,10*ROW('Water Data'!F75))="","",OFFSET('Water Data'!$F$27,0,10*ROW('Water Data'!F75)))</f>
        <v/>
      </c>
      <c r="BZ81" s="285" t="str">
        <f ca="true">+IF(OFFSET('Water Data'!$F$28,0,10*ROW('Water Data'!F75))="","",OFFSET('Water Data'!$F$28,0,10*ROW('Water Data'!F75)))</f>
        <v/>
      </c>
      <c r="CA81" s="285" t="str">
        <f ca="true">+IF(OFFSET('Water Data'!$F$29,0,10*ROW('Water Data'!F75))="","",OFFSET('Water Data'!$F$29,0,10*ROW('Water Data'!F75)))</f>
        <v/>
      </c>
      <c r="CB81" s="285" t="str">
        <f ca="true">+IF(OFFSET('Water Data'!$G$27,0,10*ROW('Water Data'!G75))="","",OFFSET('Water Data'!$G$27,0,10*ROW('Water Data'!G75)))</f>
        <v/>
      </c>
      <c r="CC81" s="285" t="str">
        <f ca="true">+IF(OFFSET('Water Data'!$G$28,0,10*ROW('Water Data'!G75))="","",OFFSET('Water Data'!$G$28,0,10*ROW('Water Data'!G75)))</f>
        <v/>
      </c>
      <c r="CD81" s="285" t="str">
        <f ca="true">+IF(OFFSET('Water Data'!$G$29,0,10*ROW('Water Data'!G75))="","",OFFSET('Water Data'!$G$29,0,10*ROW('Water Data'!G75)))</f>
        <v/>
      </c>
      <c r="CE81" s="285" t="str">
        <f ca="true">+IF(OFFSET('Water Data'!$H$27,0,10*ROW('Water Data'!H75))="","",OFFSET('Water Data'!$H$27,0,10*ROW('Water Data'!H75)))</f>
        <v/>
      </c>
      <c r="CF81" s="285" t="str">
        <f ca="true">+IF(OFFSET('Water Data'!$H$28,0,10*ROW('Water Data'!H75))="","",OFFSET('Water Data'!$H$28,0,10*ROW('Water Data'!H75)))</f>
        <v/>
      </c>
      <c r="CG81" s="285" t="str">
        <f ca="true">+IF(OFFSET('Water Data'!$H$29,0,10*ROW('Water Data'!H75))="","",OFFSET('Water Data'!$H$29,0,10*ROW('Water Data'!H75)))</f>
        <v/>
      </c>
      <c r="CH81" s="285" t="str">
        <f ca="true">+IF(OFFSET('Water Data'!$I$27,0,10*ROW('Water Data'!I75))="","",OFFSET('Water Data'!$I$27,0,10*ROW('Water Data'!I75)))</f>
        <v/>
      </c>
      <c r="CI81" s="285" t="str">
        <f ca="true">+IF(OFFSET('Water Data'!$I$28,0,10*ROW('Water Data'!I75))="","",OFFSET('Water Data'!$I$28,0,10*ROW('Water Data'!I75)))</f>
        <v/>
      </c>
      <c r="CJ81" s="285" t="str">
        <f ca="true">+IF(OFFSET('Water Data'!$I$29,0,10*ROW('Water Data'!I75))="","",OFFSET('Water Data'!$I$29,0,10*ROW('Water Data'!I75)))</f>
        <v/>
      </c>
      <c r="CK81" s="285" t="str">
        <f ca="true">+IF(OFFSET('Sanitation Data'!$D$28,0,10*ROW('Sanitation Data'!D75))="","",OFFSET('Sanitation Data'!$D$28,0,10*ROW('Sanitation Data'!D75)))</f>
        <v/>
      </c>
      <c r="CL81" s="285" t="str">
        <f ca="true">+IF(OFFSET('Sanitation Data'!$D$29,0,10*ROW('Sanitation Data'!D75))="","",OFFSET('Sanitation Data'!$D$29,0,10*ROW('Sanitation Data'!D75)))</f>
        <v/>
      </c>
      <c r="CM81" s="285" t="str">
        <f ca="true">+IF(OFFSET('Sanitation Data'!$D$30,0,10*ROW('Sanitation Data'!D75))="","",OFFSET('Sanitation Data'!$D$30,0,10*ROW('Sanitation Data'!D75)))</f>
        <v/>
      </c>
      <c r="CN81" s="285" t="str">
        <f ca="true">+IF(OFFSET('Sanitation Data'!$D$31,0,10*ROW('Sanitation Data'!D75))="","",OFFSET('Sanitation Data'!$D$31,0,10*ROW('Sanitation Data'!D75)))</f>
        <v/>
      </c>
      <c r="CO81" s="285" t="str">
        <f ca="true">+IF(OFFSET('Sanitation Data'!$D$32,0,10*ROW('Sanitation Data'!D75))="","",OFFSET('Sanitation Data'!$D$32,0,10*ROW('Sanitation Data'!D75)))</f>
        <v/>
      </c>
      <c r="CP81" s="285" t="str">
        <f ca="true">+IF(OFFSET('Sanitation Data'!$E$28,0,10*ROW('Sanitation Data'!E75))="","",OFFSET('Sanitation Data'!$E$28,0,10*ROW('Sanitation Data'!E75)))</f>
        <v/>
      </c>
      <c r="CQ81" s="285" t="str">
        <f ca="true">+IF(OFFSET('Sanitation Data'!$E$29,0,10*ROW('Sanitation Data'!E75))="","",OFFSET('Sanitation Data'!$E$29,0,10*ROW('Sanitation Data'!E75)))</f>
        <v/>
      </c>
      <c r="CR81" s="285" t="str">
        <f ca="true">+IF(OFFSET('Sanitation Data'!$E$30,0,10*ROW('Sanitation Data'!E75))="","",OFFSET('Sanitation Data'!$E$30,0,10*ROW('Sanitation Data'!E75)))</f>
        <v/>
      </c>
      <c r="CS81" s="285" t="str">
        <f ca="true">+IF(OFFSET('Sanitation Data'!$E$31,0,10*ROW('Sanitation Data'!E75))="","",OFFSET('Sanitation Data'!$E$31,0,10*ROW('Sanitation Data'!E75)))</f>
        <v/>
      </c>
      <c r="CT81" s="285" t="str">
        <f ca="true">+IF(OFFSET('Sanitation Data'!$E$32,0,10*ROW('Sanitation Data'!E75))="","",OFFSET('Sanitation Data'!$E$32,0,10*ROW('Sanitation Data'!E75)))</f>
        <v/>
      </c>
      <c r="CU81" s="285" t="str">
        <f ca="true">+IF(OFFSET('Sanitation Data'!$F$28,0,10*ROW('Sanitation Data'!F75))="","",OFFSET('Sanitation Data'!$F$28,0,10*ROW('Sanitation Data'!F75)))</f>
        <v/>
      </c>
      <c r="CV81" s="285" t="str">
        <f ca="true">+IF(OFFSET('Sanitation Data'!$F$29,0,10*ROW('Sanitation Data'!F75))="","",OFFSET('Sanitation Data'!$F$29,0,10*ROW('Sanitation Data'!F75)))</f>
        <v/>
      </c>
      <c r="CW81" s="285" t="str">
        <f ca="true">+IF(OFFSET('Sanitation Data'!$F$30,0,10*ROW('Sanitation Data'!F75))="","",OFFSET('Sanitation Data'!$F$30,0,10*ROW('Sanitation Data'!F75)))</f>
        <v/>
      </c>
      <c r="CX81" s="285" t="str">
        <f ca="true">+IF(OFFSET('Sanitation Data'!$F$31,0,10*ROW('Sanitation Data'!F75))="","",OFFSET('Sanitation Data'!$F$31,0,10*ROW('Sanitation Data'!F75)))</f>
        <v/>
      </c>
      <c r="CY81" s="285" t="str">
        <f ca="true">+IF(OFFSET('Sanitation Data'!$F$32,0,10*ROW('Sanitation Data'!F75))="","",OFFSET('Sanitation Data'!$F$32,0,10*ROW('Sanitation Data'!F75)))</f>
        <v/>
      </c>
      <c r="CZ81" s="285" t="str">
        <f ca="true">+IF(OFFSET('Sanitation Data'!$G$28,0,10*ROW('Sanitation Data'!G75))="","",OFFSET('Sanitation Data'!$G$28,0,10*ROW('Sanitation Data'!G75)))</f>
        <v/>
      </c>
      <c r="DA81" s="285" t="str">
        <f ca="true">+IF(OFFSET('Sanitation Data'!$G$29,0,10*ROW('Sanitation Data'!G75))="","",OFFSET('Sanitation Data'!$G$29,0,10*ROW('Sanitation Data'!G75)))</f>
        <v/>
      </c>
      <c r="DB81" s="285" t="str">
        <f ca="true">+IF(OFFSET('Sanitation Data'!$G$30,0,10*ROW('Sanitation Data'!G75))="","",OFFSET('Sanitation Data'!$G$30,0,10*ROW('Sanitation Data'!G75)))</f>
        <v/>
      </c>
      <c r="DC81" s="285" t="str">
        <f ca="true">+IF(OFFSET('Sanitation Data'!$G$31,0,10*ROW('Sanitation Data'!G75))="","",OFFSET('Sanitation Data'!$G$31,0,10*ROW('Sanitation Data'!G75)))</f>
        <v/>
      </c>
      <c r="DD81" s="285" t="str">
        <f ca="true">+IF(OFFSET('Sanitation Data'!$G$32,0,10*ROW('Sanitation Data'!G75))="","",OFFSET('Sanitation Data'!$G$32,0,10*ROW('Sanitation Data'!G75)))</f>
        <v/>
      </c>
      <c r="DE81" s="285" t="str">
        <f ca="true">+IF(OFFSET('Sanitation Data'!$H$28,0,10*ROW('Sanitation Data'!H75))="","",OFFSET('Sanitation Data'!$H$28,0,10*ROW('Sanitation Data'!H75)))</f>
        <v/>
      </c>
      <c r="DF81" s="285" t="str">
        <f ca="true">+IF(OFFSET('Sanitation Data'!$H$29,0,10*ROW('Sanitation Data'!H75))="","",OFFSET('Sanitation Data'!$H$29,0,10*ROW('Sanitation Data'!H75)))</f>
        <v/>
      </c>
      <c r="DG81" s="285" t="str">
        <f ca="true">+IF(OFFSET('Sanitation Data'!$H$30,0,10*ROW('Sanitation Data'!H75))="","",OFFSET('Sanitation Data'!$H$30,0,10*ROW('Sanitation Data'!H75)))</f>
        <v/>
      </c>
      <c r="DH81" s="285" t="str">
        <f ca="true">+IF(OFFSET('Sanitation Data'!$H$31,0,10*ROW('Sanitation Data'!H75))="","",OFFSET('Sanitation Data'!$H$31,0,10*ROW('Sanitation Data'!H75)))</f>
        <v/>
      </c>
      <c r="DI81" s="285" t="str">
        <f ca="true">+IF(OFFSET('Sanitation Data'!$H$32,0,10*ROW('Sanitation Data'!H75))="","",OFFSET('Sanitation Data'!$H$32,0,10*ROW('Sanitation Data'!H75)))</f>
        <v/>
      </c>
      <c r="DJ81" s="285" t="str">
        <f ca="true">+IF(OFFSET('Sanitation Data'!$I$28,0,10*ROW('Sanitation Data'!I75))="","",OFFSET('Sanitation Data'!$I$28,0,10*ROW('Sanitation Data'!I75)))</f>
        <v/>
      </c>
      <c r="DK81" s="285" t="str">
        <f ca="true">+IF(OFFSET('Sanitation Data'!$I$29,0,10*ROW('Sanitation Data'!I75))="","",OFFSET('Sanitation Data'!$I$29,0,10*ROW('Sanitation Data'!I75)))</f>
        <v/>
      </c>
      <c r="DL81" s="285" t="str">
        <f ca="true">+IF(OFFSET('Sanitation Data'!$I$30,0,10*ROW('Sanitation Data'!I75))="","",OFFSET('Sanitation Data'!$I$30,0,10*ROW('Sanitation Data'!I75)))</f>
        <v/>
      </c>
      <c r="DM81" s="285" t="str">
        <f ca="true">+IF(OFFSET('Sanitation Data'!$I$31,0,10*ROW('Sanitation Data'!I75))="","",OFFSET('Sanitation Data'!$I$31,0,10*ROW('Sanitation Data'!I75)))</f>
        <v/>
      </c>
      <c r="DN81" s="285" t="str">
        <f ca="true">+IF(OFFSET('Sanitation Data'!$I$32,0,10*ROW('Sanitation Data'!I75))="","",OFFSET('Sanitation Data'!$I$32,0,10*ROW('Sanitation Data'!I75)))</f>
        <v/>
      </c>
      <c r="DO81" s="285" t="str">
        <f ca="true">+IF(OFFSET('Hygiene Data'!$D$11,0,10*ROW('Hygiene Data'!D75))="","",OFFSET('Hygiene Data'!$D$11,0,10*ROW('Hygiene Data'!D75)))</f>
        <v/>
      </c>
      <c r="DP81" s="285" t="str">
        <f ca="true">+IF(OFFSET('Hygiene Data'!$D$12,0,10*ROW('Hygiene Data'!D75))="","",OFFSET('Hygiene Data'!$D$12,0,10*ROW('Hygiene Data'!D75)))</f>
        <v/>
      </c>
      <c r="DQ81" s="285" t="str">
        <f ca="true">+IF(OFFSET('Hygiene Data'!$D$13,0,10*ROW('Hygiene Data'!D75))="","",OFFSET('Hygiene Data'!$D$13,0,10*ROW('Hygiene Data'!D75)))</f>
        <v/>
      </c>
      <c r="DR81" s="285" t="str">
        <f ca="true">+IF(OFFSET('Hygiene Data'!$E$11,0,10*ROW('Hygiene Data'!E75))="","",OFFSET('Hygiene Data'!$E$11,0,10*ROW('Hygiene Data'!E75)))</f>
        <v/>
      </c>
      <c r="DS81" s="285" t="str">
        <f ca="true">+IF(OFFSET('Hygiene Data'!$E$12,0,10*ROW('Hygiene Data'!E75))="","",OFFSET('Hygiene Data'!$E$12,0,10*ROW('Hygiene Data'!E75)))</f>
        <v/>
      </c>
      <c r="DT81" s="285" t="str">
        <f ca="true">+IF(OFFSET('Hygiene Data'!$E$13,0,10*ROW('Hygiene Data'!E75))="","",OFFSET('Hygiene Data'!$E$13,0,10*ROW('Hygiene Data'!E75)))</f>
        <v/>
      </c>
      <c r="DU81" s="285" t="str">
        <f ca="true">+IF(OFFSET('Hygiene Data'!$F$11,0,10*ROW('Hygiene Data'!F75))="","",OFFSET('Hygiene Data'!$F$11,0,10*ROW('Hygiene Data'!F75)))</f>
        <v/>
      </c>
      <c r="DV81" s="285" t="str">
        <f ca="true">+IF(OFFSET('Hygiene Data'!$F$12,0,10*ROW('Hygiene Data'!F75))="","",OFFSET('Hygiene Data'!$F$12,0,10*ROW('Hygiene Data'!F75)))</f>
        <v/>
      </c>
      <c r="DW81" s="285" t="str">
        <f ca="true">+IF(OFFSET('Hygiene Data'!$F$13,0,10*ROW('Hygiene Data'!F75))="","",OFFSET('Hygiene Data'!$F$13,0,10*ROW('Hygiene Data'!F75)))</f>
        <v/>
      </c>
      <c r="DX81" s="285" t="str">
        <f ca="true">+IF(OFFSET('Hygiene Data'!$G$11,0,10*ROW('Hygiene Data'!G75))="","",OFFSET('Hygiene Data'!$G$11,0,10*ROW('Hygiene Data'!G75)))</f>
        <v/>
      </c>
      <c r="DY81" s="285" t="str">
        <f ca="true">+IF(OFFSET('Hygiene Data'!$G$12,0,10*ROW('Hygiene Data'!G75))="","",OFFSET('Hygiene Data'!$G$12,0,10*ROW('Hygiene Data'!G75)))</f>
        <v/>
      </c>
      <c r="DZ81" s="285" t="str">
        <f ca="true">+IF(OFFSET('Hygiene Data'!$G$13,0,10*ROW('Hygiene Data'!G75))="","",OFFSET('Hygiene Data'!$G$13,0,10*ROW('Hygiene Data'!G75)))</f>
        <v/>
      </c>
      <c r="EA81" s="285" t="str">
        <f ca="true">+IF(OFFSET('Hygiene Data'!$H$11,0,10*ROW('Hygiene Data'!H75))="","",OFFSET('Hygiene Data'!$H$11,0,10*ROW('Hygiene Data'!H75)))</f>
        <v/>
      </c>
      <c r="EB81" s="285" t="str">
        <f ca="true">+IF(OFFSET('Hygiene Data'!$H$12,0,10*ROW('Hygiene Data'!H75))="","",OFFSET('Hygiene Data'!$H$12,0,10*ROW('Hygiene Data'!H75)))</f>
        <v/>
      </c>
      <c r="EC81" s="285" t="str">
        <f ca="true">+IF(OFFSET('Hygiene Data'!$H$13,0,10*ROW('Hygiene Data'!H75))="","",OFFSET('Hygiene Data'!$H$13,0,10*ROW('Hygiene Data'!H75)))</f>
        <v/>
      </c>
      <c r="ED81" s="285" t="str">
        <f ca="true">+IF(OFFSET('Hygiene Data'!$I$11,0,10*ROW('Hygiene Data'!I75))="","",OFFSET('Hygiene Data'!$I$11,0,10*ROW('Hygiene Data'!I75)))</f>
        <v/>
      </c>
      <c r="EE81" s="285" t="str">
        <f ca="true">+IF(OFFSET('Hygiene Data'!$I$12,0,10*ROW('Hygiene Data'!I75))="","",OFFSET('Hygiene Data'!$I$12,0,10*ROW('Hygiene Data'!I75)))</f>
        <v/>
      </c>
      <c r="EF81" s="285"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1"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5"/>
      <c r="BS82" s="285" t="str">
        <f ca="true">+IF(OFFSET('Water Data'!$D$27,0,10*ROW('Water Data'!D76))="","",OFFSET('Water Data'!$D$27,0,10*ROW('Water Data'!D76)))</f>
        <v/>
      </c>
      <c r="BT82" s="285" t="str">
        <f ca="true">+IF(OFFSET('Water Data'!$D$28,0,10*ROW('Water Data'!D76))="","",OFFSET('Water Data'!$D$28,0,10*ROW('Water Data'!D76)))</f>
        <v/>
      </c>
      <c r="BU82" s="285" t="str">
        <f ca="true">+IF(OFFSET('Water Data'!$D$29,0,10*ROW('Water Data'!D76))="","",OFFSET('Water Data'!$D$29,0,10*ROW('Water Data'!D76)))</f>
        <v/>
      </c>
      <c r="BV82" s="285" t="str">
        <f ca="true">+IF(OFFSET('Water Data'!$E$27,0,10*ROW('Water Data'!E76))="","",OFFSET('Water Data'!$E$27,0,10*ROW('Water Data'!E76)))</f>
        <v/>
      </c>
      <c r="BW82" s="285" t="str">
        <f ca="true">+IF(OFFSET('Water Data'!$E$28,0,10*ROW('Water Data'!E76))="","",OFFSET('Water Data'!$E$28,0,10*ROW('Water Data'!E76)))</f>
        <v/>
      </c>
      <c r="BX82" s="285" t="str">
        <f ca="true">+IF(OFFSET('Water Data'!$E$29,0,10*ROW('Water Data'!E76))="","",OFFSET('Water Data'!$E$29,0,10*ROW('Water Data'!E76)))</f>
        <v/>
      </c>
      <c r="BY82" s="285" t="str">
        <f ca="true">+IF(OFFSET('Water Data'!$F$27,0,10*ROW('Water Data'!F76))="","",OFFSET('Water Data'!$F$27,0,10*ROW('Water Data'!F76)))</f>
        <v/>
      </c>
      <c r="BZ82" s="285" t="str">
        <f ca="true">+IF(OFFSET('Water Data'!$F$28,0,10*ROW('Water Data'!F76))="","",OFFSET('Water Data'!$F$28,0,10*ROW('Water Data'!F76)))</f>
        <v/>
      </c>
      <c r="CA82" s="285" t="str">
        <f ca="true">+IF(OFFSET('Water Data'!$F$29,0,10*ROW('Water Data'!F76))="","",OFFSET('Water Data'!$F$29,0,10*ROW('Water Data'!F76)))</f>
        <v/>
      </c>
      <c r="CB82" s="285" t="str">
        <f ca="true">+IF(OFFSET('Water Data'!$G$27,0,10*ROW('Water Data'!G76))="","",OFFSET('Water Data'!$G$27,0,10*ROW('Water Data'!G76)))</f>
        <v/>
      </c>
      <c r="CC82" s="285" t="str">
        <f ca="true">+IF(OFFSET('Water Data'!$G$28,0,10*ROW('Water Data'!G76))="","",OFFSET('Water Data'!$G$28,0,10*ROW('Water Data'!G76)))</f>
        <v/>
      </c>
      <c r="CD82" s="285" t="str">
        <f ca="true">+IF(OFFSET('Water Data'!$G$29,0,10*ROW('Water Data'!G76))="","",OFFSET('Water Data'!$G$29,0,10*ROW('Water Data'!G76)))</f>
        <v/>
      </c>
      <c r="CE82" s="285" t="str">
        <f ca="true">+IF(OFFSET('Water Data'!$H$27,0,10*ROW('Water Data'!H76))="","",OFFSET('Water Data'!$H$27,0,10*ROW('Water Data'!H76)))</f>
        <v/>
      </c>
      <c r="CF82" s="285" t="str">
        <f ca="true">+IF(OFFSET('Water Data'!$H$28,0,10*ROW('Water Data'!H76))="","",OFFSET('Water Data'!$H$28,0,10*ROW('Water Data'!H76)))</f>
        <v/>
      </c>
      <c r="CG82" s="285" t="str">
        <f ca="true">+IF(OFFSET('Water Data'!$H$29,0,10*ROW('Water Data'!H76))="","",OFFSET('Water Data'!$H$29,0,10*ROW('Water Data'!H76)))</f>
        <v/>
      </c>
      <c r="CH82" s="285" t="str">
        <f ca="true">+IF(OFFSET('Water Data'!$I$27,0,10*ROW('Water Data'!I76))="","",OFFSET('Water Data'!$I$27,0,10*ROW('Water Data'!I76)))</f>
        <v/>
      </c>
      <c r="CI82" s="285" t="str">
        <f ca="true">+IF(OFFSET('Water Data'!$I$28,0,10*ROW('Water Data'!I76))="","",OFFSET('Water Data'!$I$28,0,10*ROW('Water Data'!I76)))</f>
        <v/>
      </c>
      <c r="CJ82" s="285" t="str">
        <f ca="true">+IF(OFFSET('Water Data'!$I$29,0,10*ROW('Water Data'!I76))="","",OFFSET('Water Data'!$I$29,0,10*ROW('Water Data'!I76)))</f>
        <v/>
      </c>
      <c r="CK82" s="285" t="str">
        <f ca="true">+IF(OFFSET('Sanitation Data'!$D$28,0,10*ROW('Sanitation Data'!D76))="","",OFFSET('Sanitation Data'!$D$28,0,10*ROW('Sanitation Data'!D76)))</f>
        <v/>
      </c>
      <c r="CL82" s="285" t="str">
        <f ca="true">+IF(OFFSET('Sanitation Data'!$D$29,0,10*ROW('Sanitation Data'!D76))="","",OFFSET('Sanitation Data'!$D$29,0,10*ROW('Sanitation Data'!D76)))</f>
        <v/>
      </c>
      <c r="CM82" s="285" t="str">
        <f ca="true">+IF(OFFSET('Sanitation Data'!$D$30,0,10*ROW('Sanitation Data'!D76))="","",OFFSET('Sanitation Data'!$D$30,0,10*ROW('Sanitation Data'!D76)))</f>
        <v/>
      </c>
      <c r="CN82" s="285" t="str">
        <f ca="true">+IF(OFFSET('Sanitation Data'!$D$31,0,10*ROW('Sanitation Data'!D76))="","",OFFSET('Sanitation Data'!$D$31,0,10*ROW('Sanitation Data'!D76)))</f>
        <v/>
      </c>
      <c r="CO82" s="285" t="str">
        <f ca="true">+IF(OFFSET('Sanitation Data'!$D$32,0,10*ROW('Sanitation Data'!D76))="","",OFFSET('Sanitation Data'!$D$32,0,10*ROW('Sanitation Data'!D76)))</f>
        <v/>
      </c>
      <c r="CP82" s="285" t="str">
        <f ca="true">+IF(OFFSET('Sanitation Data'!$E$28,0,10*ROW('Sanitation Data'!E76))="","",OFFSET('Sanitation Data'!$E$28,0,10*ROW('Sanitation Data'!E76)))</f>
        <v/>
      </c>
      <c r="CQ82" s="285" t="str">
        <f ca="true">+IF(OFFSET('Sanitation Data'!$E$29,0,10*ROW('Sanitation Data'!E76))="","",OFFSET('Sanitation Data'!$E$29,0,10*ROW('Sanitation Data'!E76)))</f>
        <v/>
      </c>
      <c r="CR82" s="285" t="str">
        <f ca="true">+IF(OFFSET('Sanitation Data'!$E$30,0,10*ROW('Sanitation Data'!E76))="","",OFFSET('Sanitation Data'!$E$30,0,10*ROW('Sanitation Data'!E76)))</f>
        <v/>
      </c>
      <c r="CS82" s="285" t="str">
        <f ca="true">+IF(OFFSET('Sanitation Data'!$E$31,0,10*ROW('Sanitation Data'!E76))="","",OFFSET('Sanitation Data'!$E$31,0,10*ROW('Sanitation Data'!E76)))</f>
        <v/>
      </c>
      <c r="CT82" s="285" t="str">
        <f ca="true">+IF(OFFSET('Sanitation Data'!$E$32,0,10*ROW('Sanitation Data'!E76))="","",OFFSET('Sanitation Data'!$E$32,0,10*ROW('Sanitation Data'!E76)))</f>
        <v/>
      </c>
      <c r="CU82" s="285" t="str">
        <f ca="true">+IF(OFFSET('Sanitation Data'!$F$28,0,10*ROW('Sanitation Data'!F76))="","",OFFSET('Sanitation Data'!$F$28,0,10*ROW('Sanitation Data'!F76)))</f>
        <v/>
      </c>
      <c r="CV82" s="285" t="str">
        <f ca="true">+IF(OFFSET('Sanitation Data'!$F$29,0,10*ROW('Sanitation Data'!F76))="","",OFFSET('Sanitation Data'!$F$29,0,10*ROW('Sanitation Data'!F76)))</f>
        <v/>
      </c>
      <c r="CW82" s="285" t="str">
        <f ca="true">+IF(OFFSET('Sanitation Data'!$F$30,0,10*ROW('Sanitation Data'!F76))="","",OFFSET('Sanitation Data'!$F$30,0,10*ROW('Sanitation Data'!F76)))</f>
        <v/>
      </c>
      <c r="CX82" s="285" t="str">
        <f ca="true">+IF(OFFSET('Sanitation Data'!$F$31,0,10*ROW('Sanitation Data'!F76))="","",OFFSET('Sanitation Data'!$F$31,0,10*ROW('Sanitation Data'!F76)))</f>
        <v/>
      </c>
      <c r="CY82" s="285" t="str">
        <f ca="true">+IF(OFFSET('Sanitation Data'!$F$32,0,10*ROW('Sanitation Data'!F76))="","",OFFSET('Sanitation Data'!$F$32,0,10*ROW('Sanitation Data'!F76)))</f>
        <v/>
      </c>
      <c r="CZ82" s="285" t="str">
        <f ca="true">+IF(OFFSET('Sanitation Data'!$G$28,0,10*ROW('Sanitation Data'!G76))="","",OFFSET('Sanitation Data'!$G$28,0,10*ROW('Sanitation Data'!G76)))</f>
        <v/>
      </c>
      <c r="DA82" s="285" t="str">
        <f ca="true">+IF(OFFSET('Sanitation Data'!$G$29,0,10*ROW('Sanitation Data'!G76))="","",OFFSET('Sanitation Data'!$G$29,0,10*ROW('Sanitation Data'!G76)))</f>
        <v/>
      </c>
      <c r="DB82" s="285" t="str">
        <f ca="true">+IF(OFFSET('Sanitation Data'!$G$30,0,10*ROW('Sanitation Data'!G76))="","",OFFSET('Sanitation Data'!$G$30,0,10*ROW('Sanitation Data'!G76)))</f>
        <v/>
      </c>
      <c r="DC82" s="285" t="str">
        <f ca="true">+IF(OFFSET('Sanitation Data'!$G$31,0,10*ROW('Sanitation Data'!G76))="","",OFFSET('Sanitation Data'!$G$31,0,10*ROW('Sanitation Data'!G76)))</f>
        <v/>
      </c>
      <c r="DD82" s="285" t="str">
        <f ca="true">+IF(OFFSET('Sanitation Data'!$G$32,0,10*ROW('Sanitation Data'!G76))="","",OFFSET('Sanitation Data'!$G$32,0,10*ROW('Sanitation Data'!G76)))</f>
        <v/>
      </c>
      <c r="DE82" s="285" t="str">
        <f ca="true">+IF(OFFSET('Sanitation Data'!$H$28,0,10*ROW('Sanitation Data'!H76))="","",OFFSET('Sanitation Data'!$H$28,0,10*ROW('Sanitation Data'!H76)))</f>
        <v/>
      </c>
      <c r="DF82" s="285" t="str">
        <f ca="true">+IF(OFFSET('Sanitation Data'!$H$29,0,10*ROW('Sanitation Data'!H76))="","",OFFSET('Sanitation Data'!$H$29,0,10*ROW('Sanitation Data'!H76)))</f>
        <v/>
      </c>
      <c r="DG82" s="285" t="str">
        <f ca="true">+IF(OFFSET('Sanitation Data'!$H$30,0,10*ROW('Sanitation Data'!H76))="","",OFFSET('Sanitation Data'!$H$30,0,10*ROW('Sanitation Data'!H76)))</f>
        <v/>
      </c>
      <c r="DH82" s="285" t="str">
        <f ca="true">+IF(OFFSET('Sanitation Data'!$H$31,0,10*ROW('Sanitation Data'!H76))="","",OFFSET('Sanitation Data'!$H$31,0,10*ROW('Sanitation Data'!H76)))</f>
        <v/>
      </c>
      <c r="DI82" s="285" t="str">
        <f ca="true">+IF(OFFSET('Sanitation Data'!$H$32,0,10*ROW('Sanitation Data'!H76))="","",OFFSET('Sanitation Data'!$H$32,0,10*ROW('Sanitation Data'!H76)))</f>
        <v/>
      </c>
      <c r="DJ82" s="285" t="str">
        <f ca="true">+IF(OFFSET('Sanitation Data'!$I$28,0,10*ROW('Sanitation Data'!I76))="","",OFFSET('Sanitation Data'!$I$28,0,10*ROW('Sanitation Data'!I76)))</f>
        <v/>
      </c>
      <c r="DK82" s="285" t="str">
        <f ca="true">+IF(OFFSET('Sanitation Data'!$I$29,0,10*ROW('Sanitation Data'!I76))="","",OFFSET('Sanitation Data'!$I$29,0,10*ROW('Sanitation Data'!I76)))</f>
        <v/>
      </c>
      <c r="DL82" s="285" t="str">
        <f ca="true">+IF(OFFSET('Sanitation Data'!$I$30,0,10*ROW('Sanitation Data'!I76))="","",OFFSET('Sanitation Data'!$I$30,0,10*ROW('Sanitation Data'!I76)))</f>
        <v/>
      </c>
      <c r="DM82" s="285" t="str">
        <f ca="true">+IF(OFFSET('Sanitation Data'!$I$31,0,10*ROW('Sanitation Data'!I76))="","",OFFSET('Sanitation Data'!$I$31,0,10*ROW('Sanitation Data'!I76)))</f>
        <v/>
      </c>
      <c r="DN82" s="285" t="str">
        <f ca="true">+IF(OFFSET('Sanitation Data'!$I$32,0,10*ROW('Sanitation Data'!I76))="","",OFFSET('Sanitation Data'!$I$32,0,10*ROW('Sanitation Data'!I76)))</f>
        <v/>
      </c>
      <c r="DO82" s="285" t="str">
        <f ca="true">+IF(OFFSET('Hygiene Data'!$D$11,0,10*ROW('Hygiene Data'!D76))="","",OFFSET('Hygiene Data'!$D$11,0,10*ROW('Hygiene Data'!D76)))</f>
        <v/>
      </c>
      <c r="DP82" s="285" t="str">
        <f ca="true">+IF(OFFSET('Hygiene Data'!$D$12,0,10*ROW('Hygiene Data'!D76))="","",OFFSET('Hygiene Data'!$D$12,0,10*ROW('Hygiene Data'!D76)))</f>
        <v/>
      </c>
      <c r="DQ82" s="285" t="str">
        <f ca="true">+IF(OFFSET('Hygiene Data'!$D$13,0,10*ROW('Hygiene Data'!D76))="","",OFFSET('Hygiene Data'!$D$13,0,10*ROW('Hygiene Data'!D76)))</f>
        <v/>
      </c>
      <c r="DR82" s="285" t="str">
        <f ca="true">+IF(OFFSET('Hygiene Data'!$E$11,0,10*ROW('Hygiene Data'!E76))="","",OFFSET('Hygiene Data'!$E$11,0,10*ROW('Hygiene Data'!E76)))</f>
        <v/>
      </c>
      <c r="DS82" s="285" t="str">
        <f ca="true">+IF(OFFSET('Hygiene Data'!$E$12,0,10*ROW('Hygiene Data'!E76))="","",OFFSET('Hygiene Data'!$E$12,0,10*ROW('Hygiene Data'!E76)))</f>
        <v/>
      </c>
      <c r="DT82" s="285" t="str">
        <f ca="true">+IF(OFFSET('Hygiene Data'!$E$13,0,10*ROW('Hygiene Data'!E76))="","",OFFSET('Hygiene Data'!$E$13,0,10*ROW('Hygiene Data'!E76)))</f>
        <v/>
      </c>
      <c r="DU82" s="285" t="str">
        <f ca="true">+IF(OFFSET('Hygiene Data'!$F$11,0,10*ROW('Hygiene Data'!F76))="","",OFFSET('Hygiene Data'!$F$11,0,10*ROW('Hygiene Data'!F76)))</f>
        <v/>
      </c>
      <c r="DV82" s="285" t="str">
        <f ca="true">+IF(OFFSET('Hygiene Data'!$F$12,0,10*ROW('Hygiene Data'!F76))="","",OFFSET('Hygiene Data'!$F$12,0,10*ROW('Hygiene Data'!F76)))</f>
        <v/>
      </c>
      <c r="DW82" s="285" t="str">
        <f ca="true">+IF(OFFSET('Hygiene Data'!$F$13,0,10*ROW('Hygiene Data'!F76))="","",OFFSET('Hygiene Data'!$F$13,0,10*ROW('Hygiene Data'!F76)))</f>
        <v/>
      </c>
      <c r="DX82" s="285" t="str">
        <f ca="true">+IF(OFFSET('Hygiene Data'!$G$11,0,10*ROW('Hygiene Data'!G76))="","",OFFSET('Hygiene Data'!$G$11,0,10*ROW('Hygiene Data'!G76)))</f>
        <v/>
      </c>
      <c r="DY82" s="285" t="str">
        <f ca="true">+IF(OFFSET('Hygiene Data'!$G$12,0,10*ROW('Hygiene Data'!G76))="","",OFFSET('Hygiene Data'!$G$12,0,10*ROW('Hygiene Data'!G76)))</f>
        <v/>
      </c>
      <c r="DZ82" s="285" t="str">
        <f ca="true">+IF(OFFSET('Hygiene Data'!$G$13,0,10*ROW('Hygiene Data'!G76))="","",OFFSET('Hygiene Data'!$G$13,0,10*ROW('Hygiene Data'!G76)))</f>
        <v/>
      </c>
      <c r="EA82" s="285" t="str">
        <f ca="true">+IF(OFFSET('Hygiene Data'!$H$11,0,10*ROW('Hygiene Data'!H76))="","",OFFSET('Hygiene Data'!$H$11,0,10*ROW('Hygiene Data'!H76)))</f>
        <v/>
      </c>
      <c r="EB82" s="285" t="str">
        <f ca="true">+IF(OFFSET('Hygiene Data'!$H$12,0,10*ROW('Hygiene Data'!H76))="","",OFFSET('Hygiene Data'!$H$12,0,10*ROW('Hygiene Data'!H76)))</f>
        <v/>
      </c>
      <c r="EC82" s="285" t="str">
        <f ca="true">+IF(OFFSET('Hygiene Data'!$H$13,0,10*ROW('Hygiene Data'!H76))="","",OFFSET('Hygiene Data'!$H$13,0,10*ROW('Hygiene Data'!H76)))</f>
        <v/>
      </c>
      <c r="ED82" s="285" t="str">
        <f ca="true">+IF(OFFSET('Hygiene Data'!$I$11,0,10*ROW('Hygiene Data'!I76))="","",OFFSET('Hygiene Data'!$I$11,0,10*ROW('Hygiene Data'!I76)))</f>
        <v/>
      </c>
      <c r="EE82" s="285" t="str">
        <f ca="true">+IF(OFFSET('Hygiene Data'!$I$12,0,10*ROW('Hygiene Data'!I76))="","",OFFSET('Hygiene Data'!$I$12,0,10*ROW('Hygiene Data'!I76)))</f>
        <v/>
      </c>
      <c r="EF82" s="285"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1"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5"/>
      <c r="BS83" s="285" t="str">
        <f ca="true">+IF(OFFSET('Water Data'!$D$27,0,10*ROW('Water Data'!D77))="","",OFFSET('Water Data'!$D$27,0,10*ROW('Water Data'!D77)))</f>
        <v/>
      </c>
      <c r="BT83" s="285" t="str">
        <f ca="true">+IF(OFFSET('Water Data'!$D$28,0,10*ROW('Water Data'!D77))="","",OFFSET('Water Data'!$D$28,0,10*ROW('Water Data'!D77)))</f>
        <v/>
      </c>
      <c r="BU83" s="285" t="str">
        <f ca="true">+IF(OFFSET('Water Data'!$D$29,0,10*ROW('Water Data'!D77))="","",OFFSET('Water Data'!$D$29,0,10*ROW('Water Data'!D77)))</f>
        <v/>
      </c>
      <c r="BV83" s="285" t="str">
        <f ca="true">+IF(OFFSET('Water Data'!$E$27,0,10*ROW('Water Data'!E77))="","",OFFSET('Water Data'!$E$27,0,10*ROW('Water Data'!E77)))</f>
        <v/>
      </c>
      <c r="BW83" s="285" t="str">
        <f ca="true">+IF(OFFSET('Water Data'!$E$28,0,10*ROW('Water Data'!E77))="","",OFFSET('Water Data'!$E$28,0,10*ROW('Water Data'!E77)))</f>
        <v/>
      </c>
      <c r="BX83" s="285" t="str">
        <f ca="true">+IF(OFFSET('Water Data'!$E$29,0,10*ROW('Water Data'!E77))="","",OFFSET('Water Data'!$E$29,0,10*ROW('Water Data'!E77)))</f>
        <v/>
      </c>
      <c r="BY83" s="285" t="str">
        <f ca="true">+IF(OFFSET('Water Data'!$F$27,0,10*ROW('Water Data'!F77))="","",OFFSET('Water Data'!$F$27,0,10*ROW('Water Data'!F77)))</f>
        <v/>
      </c>
      <c r="BZ83" s="285" t="str">
        <f ca="true">+IF(OFFSET('Water Data'!$F$28,0,10*ROW('Water Data'!F77))="","",OFFSET('Water Data'!$F$28,0,10*ROW('Water Data'!F77)))</f>
        <v/>
      </c>
      <c r="CA83" s="285" t="str">
        <f ca="true">+IF(OFFSET('Water Data'!$F$29,0,10*ROW('Water Data'!F77))="","",OFFSET('Water Data'!$F$29,0,10*ROW('Water Data'!F77)))</f>
        <v/>
      </c>
      <c r="CB83" s="285" t="str">
        <f ca="true">+IF(OFFSET('Water Data'!$G$27,0,10*ROW('Water Data'!G77))="","",OFFSET('Water Data'!$G$27,0,10*ROW('Water Data'!G77)))</f>
        <v/>
      </c>
      <c r="CC83" s="285" t="str">
        <f ca="true">+IF(OFFSET('Water Data'!$G$28,0,10*ROW('Water Data'!G77))="","",OFFSET('Water Data'!$G$28,0,10*ROW('Water Data'!G77)))</f>
        <v/>
      </c>
      <c r="CD83" s="285" t="str">
        <f ca="true">+IF(OFFSET('Water Data'!$G$29,0,10*ROW('Water Data'!G77))="","",OFFSET('Water Data'!$G$29,0,10*ROW('Water Data'!G77)))</f>
        <v/>
      </c>
      <c r="CE83" s="285" t="str">
        <f ca="true">+IF(OFFSET('Water Data'!$H$27,0,10*ROW('Water Data'!H77))="","",OFFSET('Water Data'!$H$27,0,10*ROW('Water Data'!H77)))</f>
        <v/>
      </c>
      <c r="CF83" s="285" t="str">
        <f ca="true">+IF(OFFSET('Water Data'!$H$28,0,10*ROW('Water Data'!H77))="","",OFFSET('Water Data'!$H$28,0,10*ROW('Water Data'!H77)))</f>
        <v/>
      </c>
      <c r="CG83" s="285" t="str">
        <f ca="true">+IF(OFFSET('Water Data'!$H$29,0,10*ROW('Water Data'!H77))="","",OFFSET('Water Data'!$H$29,0,10*ROW('Water Data'!H77)))</f>
        <v/>
      </c>
      <c r="CH83" s="285" t="str">
        <f ca="true">+IF(OFFSET('Water Data'!$I$27,0,10*ROW('Water Data'!I77))="","",OFFSET('Water Data'!$I$27,0,10*ROW('Water Data'!I77)))</f>
        <v/>
      </c>
      <c r="CI83" s="285" t="str">
        <f ca="true">+IF(OFFSET('Water Data'!$I$28,0,10*ROW('Water Data'!I77))="","",OFFSET('Water Data'!$I$28,0,10*ROW('Water Data'!I77)))</f>
        <v/>
      </c>
      <c r="CJ83" s="285" t="str">
        <f ca="true">+IF(OFFSET('Water Data'!$I$29,0,10*ROW('Water Data'!I77))="","",OFFSET('Water Data'!$I$29,0,10*ROW('Water Data'!I77)))</f>
        <v/>
      </c>
      <c r="CK83" s="285" t="str">
        <f ca="true">+IF(OFFSET('Sanitation Data'!$D$28,0,10*ROW('Sanitation Data'!D77))="","",OFFSET('Sanitation Data'!$D$28,0,10*ROW('Sanitation Data'!D77)))</f>
        <v/>
      </c>
      <c r="CL83" s="285" t="str">
        <f ca="true">+IF(OFFSET('Sanitation Data'!$D$29,0,10*ROW('Sanitation Data'!D77))="","",OFFSET('Sanitation Data'!$D$29,0,10*ROW('Sanitation Data'!D77)))</f>
        <v/>
      </c>
      <c r="CM83" s="285" t="str">
        <f ca="true">+IF(OFFSET('Sanitation Data'!$D$30,0,10*ROW('Sanitation Data'!D77))="","",OFFSET('Sanitation Data'!$D$30,0,10*ROW('Sanitation Data'!D77)))</f>
        <v/>
      </c>
      <c r="CN83" s="285" t="str">
        <f ca="true">+IF(OFFSET('Sanitation Data'!$D$31,0,10*ROW('Sanitation Data'!D77))="","",OFFSET('Sanitation Data'!$D$31,0,10*ROW('Sanitation Data'!D77)))</f>
        <v/>
      </c>
      <c r="CO83" s="285" t="str">
        <f ca="true">+IF(OFFSET('Sanitation Data'!$D$32,0,10*ROW('Sanitation Data'!D77))="","",OFFSET('Sanitation Data'!$D$32,0,10*ROW('Sanitation Data'!D77)))</f>
        <v/>
      </c>
      <c r="CP83" s="285" t="str">
        <f ca="true">+IF(OFFSET('Sanitation Data'!$E$28,0,10*ROW('Sanitation Data'!E77))="","",OFFSET('Sanitation Data'!$E$28,0,10*ROW('Sanitation Data'!E77)))</f>
        <v/>
      </c>
      <c r="CQ83" s="285" t="str">
        <f ca="true">+IF(OFFSET('Sanitation Data'!$E$29,0,10*ROW('Sanitation Data'!E77))="","",OFFSET('Sanitation Data'!$E$29,0,10*ROW('Sanitation Data'!E77)))</f>
        <v/>
      </c>
      <c r="CR83" s="285" t="str">
        <f ca="true">+IF(OFFSET('Sanitation Data'!$E$30,0,10*ROW('Sanitation Data'!E77))="","",OFFSET('Sanitation Data'!$E$30,0,10*ROW('Sanitation Data'!E77)))</f>
        <v/>
      </c>
      <c r="CS83" s="285" t="str">
        <f ca="true">+IF(OFFSET('Sanitation Data'!$E$31,0,10*ROW('Sanitation Data'!E77))="","",OFFSET('Sanitation Data'!$E$31,0,10*ROW('Sanitation Data'!E77)))</f>
        <v/>
      </c>
      <c r="CT83" s="285" t="str">
        <f ca="true">+IF(OFFSET('Sanitation Data'!$E$32,0,10*ROW('Sanitation Data'!E77))="","",OFFSET('Sanitation Data'!$E$32,0,10*ROW('Sanitation Data'!E77)))</f>
        <v/>
      </c>
      <c r="CU83" s="285" t="str">
        <f ca="true">+IF(OFFSET('Sanitation Data'!$F$28,0,10*ROW('Sanitation Data'!F77))="","",OFFSET('Sanitation Data'!$F$28,0,10*ROW('Sanitation Data'!F77)))</f>
        <v/>
      </c>
      <c r="CV83" s="285" t="str">
        <f ca="true">+IF(OFFSET('Sanitation Data'!$F$29,0,10*ROW('Sanitation Data'!F77))="","",OFFSET('Sanitation Data'!$F$29,0,10*ROW('Sanitation Data'!F77)))</f>
        <v/>
      </c>
      <c r="CW83" s="285" t="str">
        <f ca="true">+IF(OFFSET('Sanitation Data'!$F$30,0,10*ROW('Sanitation Data'!F77))="","",OFFSET('Sanitation Data'!$F$30,0,10*ROW('Sanitation Data'!F77)))</f>
        <v/>
      </c>
      <c r="CX83" s="285" t="str">
        <f ca="true">+IF(OFFSET('Sanitation Data'!$F$31,0,10*ROW('Sanitation Data'!F77))="","",OFFSET('Sanitation Data'!$F$31,0,10*ROW('Sanitation Data'!F77)))</f>
        <v/>
      </c>
      <c r="CY83" s="285" t="str">
        <f ca="true">+IF(OFFSET('Sanitation Data'!$F$32,0,10*ROW('Sanitation Data'!F77))="","",OFFSET('Sanitation Data'!$F$32,0,10*ROW('Sanitation Data'!F77)))</f>
        <v/>
      </c>
      <c r="CZ83" s="285" t="str">
        <f ca="true">+IF(OFFSET('Sanitation Data'!$G$28,0,10*ROW('Sanitation Data'!G77))="","",OFFSET('Sanitation Data'!$G$28,0,10*ROW('Sanitation Data'!G77)))</f>
        <v/>
      </c>
      <c r="DA83" s="285" t="str">
        <f ca="true">+IF(OFFSET('Sanitation Data'!$G$29,0,10*ROW('Sanitation Data'!G77))="","",OFFSET('Sanitation Data'!$G$29,0,10*ROW('Sanitation Data'!G77)))</f>
        <v/>
      </c>
      <c r="DB83" s="285" t="str">
        <f ca="true">+IF(OFFSET('Sanitation Data'!$G$30,0,10*ROW('Sanitation Data'!G77))="","",OFFSET('Sanitation Data'!$G$30,0,10*ROW('Sanitation Data'!G77)))</f>
        <v/>
      </c>
      <c r="DC83" s="285" t="str">
        <f ca="true">+IF(OFFSET('Sanitation Data'!$G$31,0,10*ROW('Sanitation Data'!G77))="","",OFFSET('Sanitation Data'!$G$31,0,10*ROW('Sanitation Data'!G77)))</f>
        <v/>
      </c>
      <c r="DD83" s="285" t="str">
        <f ca="true">+IF(OFFSET('Sanitation Data'!$G$32,0,10*ROW('Sanitation Data'!G77))="","",OFFSET('Sanitation Data'!$G$32,0,10*ROW('Sanitation Data'!G77)))</f>
        <v/>
      </c>
      <c r="DE83" s="285" t="str">
        <f ca="true">+IF(OFFSET('Sanitation Data'!$H$28,0,10*ROW('Sanitation Data'!H77))="","",OFFSET('Sanitation Data'!$H$28,0,10*ROW('Sanitation Data'!H77)))</f>
        <v/>
      </c>
      <c r="DF83" s="285" t="str">
        <f ca="true">+IF(OFFSET('Sanitation Data'!$H$29,0,10*ROW('Sanitation Data'!H77))="","",OFFSET('Sanitation Data'!$H$29,0,10*ROW('Sanitation Data'!H77)))</f>
        <v/>
      </c>
      <c r="DG83" s="285" t="str">
        <f ca="true">+IF(OFFSET('Sanitation Data'!$H$30,0,10*ROW('Sanitation Data'!H77))="","",OFFSET('Sanitation Data'!$H$30,0,10*ROW('Sanitation Data'!H77)))</f>
        <v/>
      </c>
      <c r="DH83" s="285" t="str">
        <f ca="true">+IF(OFFSET('Sanitation Data'!$H$31,0,10*ROW('Sanitation Data'!H77))="","",OFFSET('Sanitation Data'!$H$31,0,10*ROW('Sanitation Data'!H77)))</f>
        <v/>
      </c>
      <c r="DI83" s="285" t="str">
        <f ca="true">+IF(OFFSET('Sanitation Data'!$H$32,0,10*ROW('Sanitation Data'!H77))="","",OFFSET('Sanitation Data'!$H$32,0,10*ROW('Sanitation Data'!H77)))</f>
        <v/>
      </c>
      <c r="DJ83" s="285" t="str">
        <f ca="true">+IF(OFFSET('Sanitation Data'!$I$28,0,10*ROW('Sanitation Data'!I77))="","",OFFSET('Sanitation Data'!$I$28,0,10*ROW('Sanitation Data'!I77)))</f>
        <v/>
      </c>
      <c r="DK83" s="285" t="str">
        <f ca="true">+IF(OFFSET('Sanitation Data'!$I$29,0,10*ROW('Sanitation Data'!I77))="","",OFFSET('Sanitation Data'!$I$29,0,10*ROW('Sanitation Data'!I77)))</f>
        <v/>
      </c>
      <c r="DL83" s="285" t="str">
        <f ca="true">+IF(OFFSET('Sanitation Data'!$I$30,0,10*ROW('Sanitation Data'!I77))="","",OFFSET('Sanitation Data'!$I$30,0,10*ROW('Sanitation Data'!I77)))</f>
        <v/>
      </c>
      <c r="DM83" s="285" t="str">
        <f ca="true">+IF(OFFSET('Sanitation Data'!$I$31,0,10*ROW('Sanitation Data'!I77))="","",OFFSET('Sanitation Data'!$I$31,0,10*ROW('Sanitation Data'!I77)))</f>
        <v/>
      </c>
      <c r="DN83" s="285" t="str">
        <f ca="true">+IF(OFFSET('Sanitation Data'!$I$32,0,10*ROW('Sanitation Data'!I77))="","",OFFSET('Sanitation Data'!$I$32,0,10*ROW('Sanitation Data'!I77)))</f>
        <v/>
      </c>
      <c r="DO83" s="285" t="str">
        <f ca="true">+IF(OFFSET('Hygiene Data'!$D$11,0,10*ROW('Hygiene Data'!D77))="","",OFFSET('Hygiene Data'!$D$11,0,10*ROW('Hygiene Data'!D77)))</f>
        <v/>
      </c>
      <c r="DP83" s="285" t="str">
        <f ca="true">+IF(OFFSET('Hygiene Data'!$D$12,0,10*ROW('Hygiene Data'!D77))="","",OFFSET('Hygiene Data'!$D$12,0,10*ROW('Hygiene Data'!D77)))</f>
        <v/>
      </c>
      <c r="DQ83" s="285" t="str">
        <f ca="true">+IF(OFFSET('Hygiene Data'!$D$13,0,10*ROW('Hygiene Data'!D77))="","",OFFSET('Hygiene Data'!$D$13,0,10*ROW('Hygiene Data'!D77)))</f>
        <v/>
      </c>
      <c r="DR83" s="285" t="str">
        <f ca="true">+IF(OFFSET('Hygiene Data'!$E$11,0,10*ROW('Hygiene Data'!E77))="","",OFFSET('Hygiene Data'!$E$11,0,10*ROW('Hygiene Data'!E77)))</f>
        <v/>
      </c>
      <c r="DS83" s="285" t="str">
        <f ca="true">+IF(OFFSET('Hygiene Data'!$E$12,0,10*ROW('Hygiene Data'!E77))="","",OFFSET('Hygiene Data'!$E$12,0,10*ROW('Hygiene Data'!E77)))</f>
        <v/>
      </c>
      <c r="DT83" s="285" t="str">
        <f ca="true">+IF(OFFSET('Hygiene Data'!$E$13,0,10*ROW('Hygiene Data'!E77))="","",OFFSET('Hygiene Data'!$E$13,0,10*ROW('Hygiene Data'!E77)))</f>
        <v/>
      </c>
      <c r="DU83" s="285" t="str">
        <f ca="true">+IF(OFFSET('Hygiene Data'!$F$11,0,10*ROW('Hygiene Data'!F77))="","",OFFSET('Hygiene Data'!$F$11,0,10*ROW('Hygiene Data'!F77)))</f>
        <v/>
      </c>
      <c r="DV83" s="285" t="str">
        <f ca="true">+IF(OFFSET('Hygiene Data'!$F$12,0,10*ROW('Hygiene Data'!F77))="","",OFFSET('Hygiene Data'!$F$12,0,10*ROW('Hygiene Data'!F77)))</f>
        <v/>
      </c>
      <c r="DW83" s="285" t="str">
        <f ca="true">+IF(OFFSET('Hygiene Data'!$F$13,0,10*ROW('Hygiene Data'!F77))="","",OFFSET('Hygiene Data'!$F$13,0,10*ROW('Hygiene Data'!F77)))</f>
        <v/>
      </c>
      <c r="DX83" s="285" t="str">
        <f ca="true">+IF(OFFSET('Hygiene Data'!$G$11,0,10*ROW('Hygiene Data'!G77))="","",OFFSET('Hygiene Data'!$G$11,0,10*ROW('Hygiene Data'!G77)))</f>
        <v/>
      </c>
      <c r="DY83" s="285" t="str">
        <f ca="true">+IF(OFFSET('Hygiene Data'!$G$12,0,10*ROW('Hygiene Data'!G77))="","",OFFSET('Hygiene Data'!$G$12,0,10*ROW('Hygiene Data'!G77)))</f>
        <v/>
      </c>
      <c r="DZ83" s="285" t="str">
        <f ca="true">+IF(OFFSET('Hygiene Data'!$G$13,0,10*ROW('Hygiene Data'!G77))="","",OFFSET('Hygiene Data'!$G$13,0,10*ROW('Hygiene Data'!G77)))</f>
        <v/>
      </c>
      <c r="EA83" s="285" t="str">
        <f ca="true">+IF(OFFSET('Hygiene Data'!$H$11,0,10*ROW('Hygiene Data'!H77))="","",OFFSET('Hygiene Data'!$H$11,0,10*ROW('Hygiene Data'!H77)))</f>
        <v/>
      </c>
      <c r="EB83" s="285" t="str">
        <f ca="true">+IF(OFFSET('Hygiene Data'!$H$12,0,10*ROW('Hygiene Data'!H77))="","",OFFSET('Hygiene Data'!$H$12,0,10*ROW('Hygiene Data'!H77)))</f>
        <v/>
      </c>
      <c r="EC83" s="285" t="str">
        <f ca="true">+IF(OFFSET('Hygiene Data'!$H$13,0,10*ROW('Hygiene Data'!H77))="","",OFFSET('Hygiene Data'!$H$13,0,10*ROW('Hygiene Data'!H77)))</f>
        <v/>
      </c>
      <c r="ED83" s="285" t="str">
        <f ca="true">+IF(OFFSET('Hygiene Data'!$I$11,0,10*ROW('Hygiene Data'!I77))="","",OFFSET('Hygiene Data'!$I$11,0,10*ROW('Hygiene Data'!I77)))</f>
        <v/>
      </c>
      <c r="EE83" s="285" t="str">
        <f ca="true">+IF(OFFSET('Hygiene Data'!$I$12,0,10*ROW('Hygiene Data'!I77))="","",OFFSET('Hygiene Data'!$I$12,0,10*ROW('Hygiene Data'!I77)))</f>
        <v/>
      </c>
      <c r="EF83" s="285"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1"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5"/>
      <c r="BS84" s="285" t="str">
        <f ca="true">+IF(OFFSET('Water Data'!$D$27,0,10*ROW('Water Data'!D78))="","",OFFSET('Water Data'!$D$27,0,10*ROW('Water Data'!D78)))</f>
        <v/>
      </c>
      <c r="BT84" s="285" t="str">
        <f ca="true">+IF(OFFSET('Water Data'!$D$28,0,10*ROW('Water Data'!D78))="","",OFFSET('Water Data'!$D$28,0,10*ROW('Water Data'!D78)))</f>
        <v/>
      </c>
      <c r="BU84" s="285" t="str">
        <f ca="true">+IF(OFFSET('Water Data'!$D$29,0,10*ROW('Water Data'!D78))="","",OFFSET('Water Data'!$D$29,0,10*ROW('Water Data'!D78)))</f>
        <v/>
      </c>
      <c r="BV84" s="285" t="str">
        <f ca="true">+IF(OFFSET('Water Data'!$E$27,0,10*ROW('Water Data'!E78))="","",OFFSET('Water Data'!$E$27,0,10*ROW('Water Data'!E78)))</f>
        <v/>
      </c>
      <c r="BW84" s="285" t="str">
        <f ca="true">+IF(OFFSET('Water Data'!$E$28,0,10*ROW('Water Data'!E78))="","",OFFSET('Water Data'!$E$28,0,10*ROW('Water Data'!E78)))</f>
        <v/>
      </c>
      <c r="BX84" s="285" t="str">
        <f ca="true">+IF(OFFSET('Water Data'!$E$29,0,10*ROW('Water Data'!E78))="","",OFFSET('Water Data'!$E$29,0,10*ROW('Water Data'!E78)))</f>
        <v/>
      </c>
      <c r="BY84" s="285" t="str">
        <f ca="true">+IF(OFFSET('Water Data'!$F$27,0,10*ROW('Water Data'!F78))="","",OFFSET('Water Data'!$F$27,0,10*ROW('Water Data'!F78)))</f>
        <v/>
      </c>
      <c r="BZ84" s="285" t="str">
        <f ca="true">+IF(OFFSET('Water Data'!$F$28,0,10*ROW('Water Data'!F78))="","",OFFSET('Water Data'!$F$28,0,10*ROW('Water Data'!F78)))</f>
        <v/>
      </c>
      <c r="CA84" s="285" t="str">
        <f ca="true">+IF(OFFSET('Water Data'!$F$29,0,10*ROW('Water Data'!F78))="","",OFFSET('Water Data'!$F$29,0,10*ROW('Water Data'!F78)))</f>
        <v/>
      </c>
      <c r="CB84" s="285" t="str">
        <f ca="true">+IF(OFFSET('Water Data'!$G$27,0,10*ROW('Water Data'!G78))="","",OFFSET('Water Data'!$G$27,0,10*ROW('Water Data'!G78)))</f>
        <v/>
      </c>
      <c r="CC84" s="285" t="str">
        <f ca="true">+IF(OFFSET('Water Data'!$G$28,0,10*ROW('Water Data'!G78))="","",OFFSET('Water Data'!$G$28,0,10*ROW('Water Data'!G78)))</f>
        <v/>
      </c>
      <c r="CD84" s="285" t="str">
        <f ca="true">+IF(OFFSET('Water Data'!$G$29,0,10*ROW('Water Data'!G78))="","",OFFSET('Water Data'!$G$29,0,10*ROW('Water Data'!G78)))</f>
        <v/>
      </c>
      <c r="CE84" s="285" t="str">
        <f ca="true">+IF(OFFSET('Water Data'!$H$27,0,10*ROW('Water Data'!H78))="","",OFFSET('Water Data'!$H$27,0,10*ROW('Water Data'!H78)))</f>
        <v/>
      </c>
      <c r="CF84" s="285" t="str">
        <f ca="true">+IF(OFFSET('Water Data'!$H$28,0,10*ROW('Water Data'!H78))="","",OFFSET('Water Data'!$H$28,0,10*ROW('Water Data'!H78)))</f>
        <v/>
      </c>
      <c r="CG84" s="285" t="str">
        <f ca="true">+IF(OFFSET('Water Data'!$H$29,0,10*ROW('Water Data'!H78))="","",OFFSET('Water Data'!$H$29,0,10*ROW('Water Data'!H78)))</f>
        <v/>
      </c>
      <c r="CH84" s="285" t="str">
        <f ca="true">+IF(OFFSET('Water Data'!$I$27,0,10*ROW('Water Data'!I78))="","",OFFSET('Water Data'!$I$27,0,10*ROW('Water Data'!I78)))</f>
        <v/>
      </c>
      <c r="CI84" s="285" t="str">
        <f ca="true">+IF(OFFSET('Water Data'!$I$28,0,10*ROW('Water Data'!I78))="","",OFFSET('Water Data'!$I$28,0,10*ROW('Water Data'!I78)))</f>
        <v/>
      </c>
      <c r="CJ84" s="285" t="str">
        <f ca="true">+IF(OFFSET('Water Data'!$I$29,0,10*ROW('Water Data'!I78))="","",OFFSET('Water Data'!$I$29,0,10*ROW('Water Data'!I78)))</f>
        <v/>
      </c>
      <c r="CK84" s="285" t="str">
        <f ca="true">+IF(OFFSET('Sanitation Data'!$D$28,0,10*ROW('Sanitation Data'!D78))="","",OFFSET('Sanitation Data'!$D$28,0,10*ROW('Sanitation Data'!D78)))</f>
        <v/>
      </c>
      <c r="CL84" s="285" t="str">
        <f ca="true">+IF(OFFSET('Sanitation Data'!$D$29,0,10*ROW('Sanitation Data'!D78))="","",OFFSET('Sanitation Data'!$D$29,0,10*ROW('Sanitation Data'!D78)))</f>
        <v/>
      </c>
      <c r="CM84" s="285" t="str">
        <f ca="true">+IF(OFFSET('Sanitation Data'!$D$30,0,10*ROW('Sanitation Data'!D78))="","",OFFSET('Sanitation Data'!$D$30,0,10*ROW('Sanitation Data'!D78)))</f>
        <v/>
      </c>
      <c r="CN84" s="285" t="str">
        <f ca="true">+IF(OFFSET('Sanitation Data'!$D$31,0,10*ROW('Sanitation Data'!D78))="","",OFFSET('Sanitation Data'!$D$31,0,10*ROW('Sanitation Data'!D78)))</f>
        <v/>
      </c>
      <c r="CO84" s="285" t="str">
        <f ca="true">+IF(OFFSET('Sanitation Data'!$D$32,0,10*ROW('Sanitation Data'!D78))="","",OFFSET('Sanitation Data'!$D$32,0,10*ROW('Sanitation Data'!D78)))</f>
        <v/>
      </c>
      <c r="CP84" s="285" t="str">
        <f ca="true">+IF(OFFSET('Sanitation Data'!$E$28,0,10*ROW('Sanitation Data'!E78))="","",OFFSET('Sanitation Data'!$E$28,0,10*ROW('Sanitation Data'!E78)))</f>
        <v/>
      </c>
      <c r="CQ84" s="285" t="str">
        <f ca="true">+IF(OFFSET('Sanitation Data'!$E$29,0,10*ROW('Sanitation Data'!E78))="","",OFFSET('Sanitation Data'!$E$29,0,10*ROW('Sanitation Data'!E78)))</f>
        <v/>
      </c>
      <c r="CR84" s="285" t="str">
        <f ca="true">+IF(OFFSET('Sanitation Data'!$E$30,0,10*ROW('Sanitation Data'!E78))="","",OFFSET('Sanitation Data'!$E$30,0,10*ROW('Sanitation Data'!E78)))</f>
        <v/>
      </c>
      <c r="CS84" s="285" t="str">
        <f ca="true">+IF(OFFSET('Sanitation Data'!$E$31,0,10*ROW('Sanitation Data'!E78))="","",OFFSET('Sanitation Data'!$E$31,0,10*ROW('Sanitation Data'!E78)))</f>
        <v/>
      </c>
      <c r="CT84" s="285" t="str">
        <f ca="true">+IF(OFFSET('Sanitation Data'!$E$32,0,10*ROW('Sanitation Data'!E78))="","",OFFSET('Sanitation Data'!$E$32,0,10*ROW('Sanitation Data'!E78)))</f>
        <v/>
      </c>
      <c r="CU84" s="285" t="str">
        <f ca="true">+IF(OFFSET('Sanitation Data'!$F$28,0,10*ROW('Sanitation Data'!F78))="","",OFFSET('Sanitation Data'!$F$28,0,10*ROW('Sanitation Data'!F78)))</f>
        <v/>
      </c>
      <c r="CV84" s="285" t="str">
        <f ca="true">+IF(OFFSET('Sanitation Data'!$F$29,0,10*ROW('Sanitation Data'!F78))="","",OFFSET('Sanitation Data'!$F$29,0,10*ROW('Sanitation Data'!F78)))</f>
        <v/>
      </c>
      <c r="CW84" s="285" t="str">
        <f ca="true">+IF(OFFSET('Sanitation Data'!$F$30,0,10*ROW('Sanitation Data'!F78))="","",OFFSET('Sanitation Data'!$F$30,0,10*ROW('Sanitation Data'!F78)))</f>
        <v/>
      </c>
      <c r="CX84" s="285" t="str">
        <f ca="true">+IF(OFFSET('Sanitation Data'!$F$31,0,10*ROW('Sanitation Data'!F78))="","",OFFSET('Sanitation Data'!$F$31,0,10*ROW('Sanitation Data'!F78)))</f>
        <v/>
      </c>
      <c r="CY84" s="285" t="str">
        <f ca="true">+IF(OFFSET('Sanitation Data'!$F$32,0,10*ROW('Sanitation Data'!F78))="","",OFFSET('Sanitation Data'!$F$32,0,10*ROW('Sanitation Data'!F78)))</f>
        <v/>
      </c>
      <c r="CZ84" s="285" t="str">
        <f ca="true">+IF(OFFSET('Sanitation Data'!$G$28,0,10*ROW('Sanitation Data'!G78))="","",OFFSET('Sanitation Data'!$G$28,0,10*ROW('Sanitation Data'!G78)))</f>
        <v/>
      </c>
      <c r="DA84" s="285" t="str">
        <f ca="true">+IF(OFFSET('Sanitation Data'!$G$29,0,10*ROW('Sanitation Data'!G78))="","",OFFSET('Sanitation Data'!$G$29,0,10*ROW('Sanitation Data'!G78)))</f>
        <v/>
      </c>
      <c r="DB84" s="285" t="str">
        <f ca="true">+IF(OFFSET('Sanitation Data'!$G$30,0,10*ROW('Sanitation Data'!G78))="","",OFFSET('Sanitation Data'!$G$30,0,10*ROW('Sanitation Data'!G78)))</f>
        <v/>
      </c>
      <c r="DC84" s="285" t="str">
        <f ca="true">+IF(OFFSET('Sanitation Data'!$G$31,0,10*ROW('Sanitation Data'!G78))="","",OFFSET('Sanitation Data'!$G$31,0,10*ROW('Sanitation Data'!G78)))</f>
        <v/>
      </c>
      <c r="DD84" s="285" t="str">
        <f ca="true">+IF(OFFSET('Sanitation Data'!$G$32,0,10*ROW('Sanitation Data'!G78))="","",OFFSET('Sanitation Data'!$G$32,0,10*ROW('Sanitation Data'!G78)))</f>
        <v/>
      </c>
      <c r="DE84" s="285" t="str">
        <f ca="true">+IF(OFFSET('Sanitation Data'!$H$28,0,10*ROW('Sanitation Data'!H78))="","",OFFSET('Sanitation Data'!$H$28,0,10*ROW('Sanitation Data'!H78)))</f>
        <v/>
      </c>
      <c r="DF84" s="285" t="str">
        <f ca="true">+IF(OFFSET('Sanitation Data'!$H$29,0,10*ROW('Sanitation Data'!H78))="","",OFFSET('Sanitation Data'!$H$29,0,10*ROW('Sanitation Data'!H78)))</f>
        <v/>
      </c>
      <c r="DG84" s="285" t="str">
        <f ca="true">+IF(OFFSET('Sanitation Data'!$H$30,0,10*ROW('Sanitation Data'!H78))="","",OFFSET('Sanitation Data'!$H$30,0,10*ROW('Sanitation Data'!H78)))</f>
        <v/>
      </c>
      <c r="DH84" s="285" t="str">
        <f ca="true">+IF(OFFSET('Sanitation Data'!$H$31,0,10*ROW('Sanitation Data'!H78))="","",OFFSET('Sanitation Data'!$H$31,0,10*ROW('Sanitation Data'!H78)))</f>
        <v/>
      </c>
      <c r="DI84" s="285" t="str">
        <f ca="true">+IF(OFFSET('Sanitation Data'!$H$32,0,10*ROW('Sanitation Data'!H78))="","",OFFSET('Sanitation Data'!$H$32,0,10*ROW('Sanitation Data'!H78)))</f>
        <v/>
      </c>
      <c r="DJ84" s="285" t="str">
        <f ca="true">+IF(OFFSET('Sanitation Data'!$I$28,0,10*ROW('Sanitation Data'!I78))="","",OFFSET('Sanitation Data'!$I$28,0,10*ROW('Sanitation Data'!I78)))</f>
        <v/>
      </c>
      <c r="DK84" s="285" t="str">
        <f ca="true">+IF(OFFSET('Sanitation Data'!$I$29,0,10*ROW('Sanitation Data'!I78))="","",OFFSET('Sanitation Data'!$I$29,0,10*ROW('Sanitation Data'!I78)))</f>
        <v/>
      </c>
      <c r="DL84" s="285" t="str">
        <f ca="true">+IF(OFFSET('Sanitation Data'!$I$30,0,10*ROW('Sanitation Data'!I78))="","",OFFSET('Sanitation Data'!$I$30,0,10*ROW('Sanitation Data'!I78)))</f>
        <v/>
      </c>
      <c r="DM84" s="285" t="str">
        <f ca="true">+IF(OFFSET('Sanitation Data'!$I$31,0,10*ROW('Sanitation Data'!I78))="","",OFFSET('Sanitation Data'!$I$31,0,10*ROW('Sanitation Data'!I78)))</f>
        <v/>
      </c>
      <c r="DN84" s="285" t="str">
        <f ca="true">+IF(OFFSET('Sanitation Data'!$I$32,0,10*ROW('Sanitation Data'!I78))="","",OFFSET('Sanitation Data'!$I$32,0,10*ROW('Sanitation Data'!I78)))</f>
        <v/>
      </c>
      <c r="DO84" s="285" t="str">
        <f ca="true">+IF(OFFSET('Hygiene Data'!$D$11,0,10*ROW('Hygiene Data'!D78))="","",OFFSET('Hygiene Data'!$D$11,0,10*ROW('Hygiene Data'!D78)))</f>
        <v/>
      </c>
      <c r="DP84" s="285" t="str">
        <f ca="true">+IF(OFFSET('Hygiene Data'!$D$12,0,10*ROW('Hygiene Data'!D78))="","",OFFSET('Hygiene Data'!$D$12,0,10*ROW('Hygiene Data'!D78)))</f>
        <v/>
      </c>
      <c r="DQ84" s="285" t="str">
        <f ca="true">+IF(OFFSET('Hygiene Data'!$D$13,0,10*ROW('Hygiene Data'!D78))="","",OFFSET('Hygiene Data'!$D$13,0,10*ROW('Hygiene Data'!D78)))</f>
        <v/>
      </c>
      <c r="DR84" s="285" t="str">
        <f ca="true">+IF(OFFSET('Hygiene Data'!$E$11,0,10*ROW('Hygiene Data'!E78))="","",OFFSET('Hygiene Data'!$E$11,0,10*ROW('Hygiene Data'!E78)))</f>
        <v/>
      </c>
      <c r="DS84" s="285" t="str">
        <f ca="true">+IF(OFFSET('Hygiene Data'!$E$12,0,10*ROW('Hygiene Data'!E78))="","",OFFSET('Hygiene Data'!$E$12,0,10*ROW('Hygiene Data'!E78)))</f>
        <v/>
      </c>
      <c r="DT84" s="285" t="str">
        <f ca="true">+IF(OFFSET('Hygiene Data'!$E$13,0,10*ROW('Hygiene Data'!E78))="","",OFFSET('Hygiene Data'!$E$13,0,10*ROW('Hygiene Data'!E78)))</f>
        <v/>
      </c>
      <c r="DU84" s="285" t="str">
        <f ca="true">+IF(OFFSET('Hygiene Data'!$F$11,0,10*ROW('Hygiene Data'!F78))="","",OFFSET('Hygiene Data'!$F$11,0,10*ROW('Hygiene Data'!F78)))</f>
        <v/>
      </c>
      <c r="DV84" s="285" t="str">
        <f ca="true">+IF(OFFSET('Hygiene Data'!$F$12,0,10*ROW('Hygiene Data'!F78))="","",OFFSET('Hygiene Data'!$F$12,0,10*ROW('Hygiene Data'!F78)))</f>
        <v/>
      </c>
      <c r="DW84" s="285" t="str">
        <f ca="true">+IF(OFFSET('Hygiene Data'!$F$13,0,10*ROW('Hygiene Data'!F78))="","",OFFSET('Hygiene Data'!$F$13,0,10*ROW('Hygiene Data'!F78)))</f>
        <v/>
      </c>
      <c r="DX84" s="285" t="str">
        <f ca="true">+IF(OFFSET('Hygiene Data'!$G$11,0,10*ROW('Hygiene Data'!G78))="","",OFFSET('Hygiene Data'!$G$11,0,10*ROW('Hygiene Data'!G78)))</f>
        <v/>
      </c>
      <c r="DY84" s="285" t="str">
        <f ca="true">+IF(OFFSET('Hygiene Data'!$G$12,0,10*ROW('Hygiene Data'!G78))="","",OFFSET('Hygiene Data'!$G$12,0,10*ROW('Hygiene Data'!G78)))</f>
        <v/>
      </c>
      <c r="DZ84" s="285" t="str">
        <f ca="true">+IF(OFFSET('Hygiene Data'!$G$13,0,10*ROW('Hygiene Data'!G78))="","",OFFSET('Hygiene Data'!$G$13,0,10*ROW('Hygiene Data'!G78)))</f>
        <v/>
      </c>
      <c r="EA84" s="285" t="str">
        <f ca="true">+IF(OFFSET('Hygiene Data'!$H$11,0,10*ROW('Hygiene Data'!H78))="","",OFFSET('Hygiene Data'!$H$11,0,10*ROW('Hygiene Data'!H78)))</f>
        <v/>
      </c>
      <c r="EB84" s="285" t="str">
        <f ca="true">+IF(OFFSET('Hygiene Data'!$H$12,0,10*ROW('Hygiene Data'!H78))="","",OFFSET('Hygiene Data'!$H$12,0,10*ROW('Hygiene Data'!H78)))</f>
        <v/>
      </c>
      <c r="EC84" s="285" t="str">
        <f ca="true">+IF(OFFSET('Hygiene Data'!$H$13,0,10*ROW('Hygiene Data'!H78))="","",OFFSET('Hygiene Data'!$H$13,0,10*ROW('Hygiene Data'!H78)))</f>
        <v/>
      </c>
      <c r="ED84" s="285" t="str">
        <f ca="true">+IF(OFFSET('Hygiene Data'!$I$11,0,10*ROW('Hygiene Data'!I78))="","",OFFSET('Hygiene Data'!$I$11,0,10*ROW('Hygiene Data'!I78)))</f>
        <v/>
      </c>
      <c r="EE84" s="285" t="str">
        <f ca="true">+IF(OFFSET('Hygiene Data'!$I$12,0,10*ROW('Hygiene Data'!I78))="","",OFFSET('Hygiene Data'!$I$12,0,10*ROW('Hygiene Data'!I78)))</f>
        <v/>
      </c>
      <c r="EF84" s="285"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1"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5"/>
      <c r="BS85" s="285" t="str">
        <f ca="true">+IF(OFFSET('Water Data'!$D$27,0,10*ROW('Water Data'!D79))="","",OFFSET('Water Data'!$D$27,0,10*ROW('Water Data'!D79)))</f>
        <v/>
      </c>
      <c r="BT85" s="285" t="str">
        <f ca="true">+IF(OFFSET('Water Data'!$D$28,0,10*ROW('Water Data'!D79))="","",OFFSET('Water Data'!$D$28,0,10*ROW('Water Data'!D79)))</f>
        <v/>
      </c>
      <c r="BU85" s="285" t="str">
        <f ca="true">+IF(OFFSET('Water Data'!$D$29,0,10*ROW('Water Data'!D79))="","",OFFSET('Water Data'!$D$29,0,10*ROW('Water Data'!D79)))</f>
        <v/>
      </c>
      <c r="BV85" s="285" t="str">
        <f ca="true">+IF(OFFSET('Water Data'!$E$27,0,10*ROW('Water Data'!E79))="","",OFFSET('Water Data'!$E$27,0,10*ROW('Water Data'!E79)))</f>
        <v/>
      </c>
      <c r="BW85" s="285" t="str">
        <f ca="true">+IF(OFFSET('Water Data'!$E$28,0,10*ROW('Water Data'!E79))="","",OFFSET('Water Data'!$E$28,0,10*ROW('Water Data'!E79)))</f>
        <v/>
      </c>
      <c r="BX85" s="285" t="str">
        <f ca="true">+IF(OFFSET('Water Data'!$E$29,0,10*ROW('Water Data'!E79))="","",OFFSET('Water Data'!$E$29,0,10*ROW('Water Data'!E79)))</f>
        <v/>
      </c>
      <c r="BY85" s="285" t="str">
        <f ca="true">+IF(OFFSET('Water Data'!$F$27,0,10*ROW('Water Data'!F79))="","",OFFSET('Water Data'!$F$27,0,10*ROW('Water Data'!F79)))</f>
        <v/>
      </c>
      <c r="BZ85" s="285" t="str">
        <f ca="true">+IF(OFFSET('Water Data'!$F$28,0,10*ROW('Water Data'!F79))="","",OFFSET('Water Data'!$F$28,0,10*ROW('Water Data'!F79)))</f>
        <v/>
      </c>
      <c r="CA85" s="285" t="str">
        <f ca="true">+IF(OFFSET('Water Data'!$F$29,0,10*ROW('Water Data'!F79))="","",OFFSET('Water Data'!$F$29,0,10*ROW('Water Data'!F79)))</f>
        <v/>
      </c>
      <c r="CB85" s="285" t="str">
        <f ca="true">+IF(OFFSET('Water Data'!$G$27,0,10*ROW('Water Data'!G79))="","",OFFSET('Water Data'!$G$27,0,10*ROW('Water Data'!G79)))</f>
        <v/>
      </c>
      <c r="CC85" s="285" t="str">
        <f ca="true">+IF(OFFSET('Water Data'!$G$28,0,10*ROW('Water Data'!G79))="","",OFFSET('Water Data'!$G$28,0,10*ROW('Water Data'!G79)))</f>
        <v/>
      </c>
      <c r="CD85" s="285" t="str">
        <f ca="true">+IF(OFFSET('Water Data'!$G$29,0,10*ROW('Water Data'!G79))="","",OFFSET('Water Data'!$G$29,0,10*ROW('Water Data'!G79)))</f>
        <v/>
      </c>
      <c r="CE85" s="285" t="str">
        <f ca="true">+IF(OFFSET('Water Data'!$H$27,0,10*ROW('Water Data'!H79))="","",OFFSET('Water Data'!$H$27,0,10*ROW('Water Data'!H79)))</f>
        <v/>
      </c>
      <c r="CF85" s="285" t="str">
        <f ca="true">+IF(OFFSET('Water Data'!$H$28,0,10*ROW('Water Data'!H79))="","",OFFSET('Water Data'!$H$28,0,10*ROW('Water Data'!H79)))</f>
        <v/>
      </c>
      <c r="CG85" s="285" t="str">
        <f ca="true">+IF(OFFSET('Water Data'!$H$29,0,10*ROW('Water Data'!H79))="","",OFFSET('Water Data'!$H$29,0,10*ROW('Water Data'!H79)))</f>
        <v/>
      </c>
      <c r="CH85" s="285" t="str">
        <f ca="true">+IF(OFFSET('Water Data'!$I$27,0,10*ROW('Water Data'!I79))="","",OFFSET('Water Data'!$I$27,0,10*ROW('Water Data'!I79)))</f>
        <v/>
      </c>
      <c r="CI85" s="285" t="str">
        <f ca="true">+IF(OFFSET('Water Data'!$I$28,0,10*ROW('Water Data'!I79))="","",OFFSET('Water Data'!$I$28,0,10*ROW('Water Data'!I79)))</f>
        <v/>
      </c>
      <c r="CJ85" s="285" t="str">
        <f ca="true">+IF(OFFSET('Water Data'!$I$29,0,10*ROW('Water Data'!I79))="","",OFFSET('Water Data'!$I$29,0,10*ROW('Water Data'!I79)))</f>
        <v/>
      </c>
      <c r="CK85" s="285" t="str">
        <f ca="true">+IF(OFFSET('Sanitation Data'!$D$28,0,10*ROW('Sanitation Data'!D79))="","",OFFSET('Sanitation Data'!$D$28,0,10*ROW('Sanitation Data'!D79)))</f>
        <v/>
      </c>
      <c r="CL85" s="285" t="str">
        <f ca="true">+IF(OFFSET('Sanitation Data'!$D$29,0,10*ROW('Sanitation Data'!D79))="","",OFFSET('Sanitation Data'!$D$29,0,10*ROW('Sanitation Data'!D79)))</f>
        <v/>
      </c>
      <c r="CM85" s="285" t="str">
        <f ca="true">+IF(OFFSET('Sanitation Data'!$D$30,0,10*ROW('Sanitation Data'!D79))="","",OFFSET('Sanitation Data'!$D$30,0,10*ROW('Sanitation Data'!D79)))</f>
        <v/>
      </c>
      <c r="CN85" s="285" t="str">
        <f ca="true">+IF(OFFSET('Sanitation Data'!$D$31,0,10*ROW('Sanitation Data'!D79))="","",OFFSET('Sanitation Data'!$D$31,0,10*ROW('Sanitation Data'!D79)))</f>
        <v/>
      </c>
      <c r="CO85" s="285" t="str">
        <f ca="true">+IF(OFFSET('Sanitation Data'!$D$32,0,10*ROW('Sanitation Data'!D79))="","",OFFSET('Sanitation Data'!$D$32,0,10*ROW('Sanitation Data'!D79)))</f>
        <v/>
      </c>
      <c r="CP85" s="285" t="str">
        <f ca="true">+IF(OFFSET('Sanitation Data'!$E$28,0,10*ROW('Sanitation Data'!E79))="","",OFFSET('Sanitation Data'!$E$28,0,10*ROW('Sanitation Data'!E79)))</f>
        <v/>
      </c>
      <c r="CQ85" s="285" t="str">
        <f ca="true">+IF(OFFSET('Sanitation Data'!$E$29,0,10*ROW('Sanitation Data'!E79))="","",OFFSET('Sanitation Data'!$E$29,0,10*ROW('Sanitation Data'!E79)))</f>
        <v/>
      </c>
      <c r="CR85" s="285" t="str">
        <f ca="true">+IF(OFFSET('Sanitation Data'!$E$30,0,10*ROW('Sanitation Data'!E79))="","",OFFSET('Sanitation Data'!$E$30,0,10*ROW('Sanitation Data'!E79)))</f>
        <v/>
      </c>
      <c r="CS85" s="285" t="str">
        <f ca="true">+IF(OFFSET('Sanitation Data'!$E$31,0,10*ROW('Sanitation Data'!E79))="","",OFFSET('Sanitation Data'!$E$31,0,10*ROW('Sanitation Data'!E79)))</f>
        <v/>
      </c>
      <c r="CT85" s="285" t="str">
        <f ca="true">+IF(OFFSET('Sanitation Data'!$E$32,0,10*ROW('Sanitation Data'!E79))="","",OFFSET('Sanitation Data'!$E$32,0,10*ROW('Sanitation Data'!E79)))</f>
        <v/>
      </c>
      <c r="CU85" s="285" t="str">
        <f ca="true">+IF(OFFSET('Sanitation Data'!$F$28,0,10*ROW('Sanitation Data'!F79))="","",OFFSET('Sanitation Data'!$F$28,0,10*ROW('Sanitation Data'!F79)))</f>
        <v/>
      </c>
      <c r="CV85" s="285" t="str">
        <f ca="true">+IF(OFFSET('Sanitation Data'!$F$29,0,10*ROW('Sanitation Data'!F79))="","",OFFSET('Sanitation Data'!$F$29,0,10*ROW('Sanitation Data'!F79)))</f>
        <v/>
      </c>
      <c r="CW85" s="285" t="str">
        <f ca="true">+IF(OFFSET('Sanitation Data'!$F$30,0,10*ROW('Sanitation Data'!F79))="","",OFFSET('Sanitation Data'!$F$30,0,10*ROW('Sanitation Data'!F79)))</f>
        <v/>
      </c>
      <c r="CX85" s="285" t="str">
        <f ca="true">+IF(OFFSET('Sanitation Data'!$F$31,0,10*ROW('Sanitation Data'!F79))="","",OFFSET('Sanitation Data'!$F$31,0,10*ROW('Sanitation Data'!F79)))</f>
        <v/>
      </c>
      <c r="CY85" s="285" t="str">
        <f ca="true">+IF(OFFSET('Sanitation Data'!$F$32,0,10*ROW('Sanitation Data'!F79))="","",OFFSET('Sanitation Data'!$F$32,0,10*ROW('Sanitation Data'!F79)))</f>
        <v/>
      </c>
      <c r="CZ85" s="285" t="str">
        <f ca="true">+IF(OFFSET('Sanitation Data'!$G$28,0,10*ROW('Sanitation Data'!G79))="","",OFFSET('Sanitation Data'!$G$28,0,10*ROW('Sanitation Data'!G79)))</f>
        <v/>
      </c>
      <c r="DA85" s="285" t="str">
        <f ca="true">+IF(OFFSET('Sanitation Data'!$G$29,0,10*ROW('Sanitation Data'!G79))="","",OFFSET('Sanitation Data'!$G$29,0,10*ROW('Sanitation Data'!G79)))</f>
        <v/>
      </c>
      <c r="DB85" s="285" t="str">
        <f ca="true">+IF(OFFSET('Sanitation Data'!$G$30,0,10*ROW('Sanitation Data'!G79))="","",OFFSET('Sanitation Data'!$G$30,0,10*ROW('Sanitation Data'!G79)))</f>
        <v/>
      </c>
      <c r="DC85" s="285" t="str">
        <f ca="true">+IF(OFFSET('Sanitation Data'!$G$31,0,10*ROW('Sanitation Data'!G79))="","",OFFSET('Sanitation Data'!$G$31,0,10*ROW('Sanitation Data'!G79)))</f>
        <v/>
      </c>
      <c r="DD85" s="285" t="str">
        <f ca="true">+IF(OFFSET('Sanitation Data'!$G$32,0,10*ROW('Sanitation Data'!G79))="","",OFFSET('Sanitation Data'!$G$32,0,10*ROW('Sanitation Data'!G79)))</f>
        <v/>
      </c>
      <c r="DE85" s="285" t="str">
        <f ca="true">+IF(OFFSET('Sanitation Data'!$H$28,0,10*ROW('Sanitation Data'!H79))="","",OFFSET('Sanitation Data'!$H$28,0,10*ROW('Sanitation Data'!H79)))</f>
        <v/>
      </c>
      <c r="DF85" s="285" t="str">
        <f ca="true">+IF(OFFSET('Sanitation Data'!$H$29,0,10*ROW('Sanitation Data'!H79))="","",OFFSET('Sanitation Data'!$H$29,0,10*ROW('Sanitation Data'!H79)))</f>
        <v/>
      </c>
      <c r="DG85" s="285" t="str">
        <f ca="true">+IF(OFFSET('Sanitation Data'!$H$30,0,10*ROW('Sanitation Data'!H79))="","",OFFSET('Sanitation Data'!$H$30,0,10*ROW('Sanitation Data'!H79)))</f>
        <v/>
      </c>
      <c r="DH85" s="285" t="str">
        <f ca="true">+IF(OFFSET('Sanitation Data'!$H$31,0,10*ROW('Sanitation Data'!H79))="","",OFFSET('Sanitation Data'!$H$31,0,10*ROW('Sanitation Data'!H79)))</f>
        <v/>
      </c>
      <c r="DI85" s="285" t="str">
        <f ca="true">+IF(OFFSET('Sanitation Data'!$H$32,0,10*ROW('Sanitation Data'!H79))="","",OFFSET('Sanitation Data'!$H$32,0,10*ROW('Sanitation Data'!H79)))</f>
        <v/>
      </c>
      <c r="DJ85" s="285" t="str">
        <f ca="true">+IF(OFFSET('Sanitation Data'!$I$28,0,10*ROW('Sanitation Data'!I79))="","",OFFSET('Sanitation Data'!$I$28,0,10*ROW('Sanitation Data'!I79)))</f>
        <v/>
      </c>
      <c r="DK85" s="285" t="str">
        <f ca="true">+IF(OFFSET('Sanitation Data'!$I$29,0,10*ROW('Sanitation Data'!I79))="","",OFFSET('Sanitation Data'!$I$29,0,10*ROW('Sanitation Data'!I79)))</f>
        <v/>
      </c>
      <c r="DL85" s="285" t="str">
        <f ca="true">+IF(OFFSET('Sanitation Data'!$I$30,0,10*ROW('Sanitation Data'!I79))="","",OFFSET('Sanitation Data'!$I$30,0,10*ROW('Sanitation Data'!I79)))</f>
        <v/>
      </c>
      <c r="DM85" s="285" t="str">
        <f ca="true">+IF(OFFSET('Sanitation Data'!$I$31,0,10*ROW('Sanitation Data'!I79))="","",OFFSET('Sanitation Data'!$I$31,0,10*ROW('Sanitation Data'!I79)))</f>
        <v/>
      </c>
      <c r="DN85" s="285" t="str">
        <f ca="true">+IF(OFFSET('Sanitation Data'!$I$32,0,10*ROW('Sanitation Data'!I79))="","",OFFSET('Sanitation Data'!$I$32,0,10*ROW('Sanitation Data'!I79)))</f>
        <v/>
      </c>
      <c r="DO85" s="285" t="str">
        <f ca="true">+IF(OFFSET('Hygiene Data'!$D$11,0,10*ROW('Hygiene Data'!D79))="","",OFFSET('Hygiene Data'!$D$11,0,10*ROW('Hygiene Data'!D79)))</f>
        <v/>
      </c>
      <c r="DP85" s="285" t="str">
        <f ca="true">+IF(OFFSET('Hygiene Data'!$D$12,0,10*ROW('Hygiene Data'!D79))="","",OFFSET('Hygiene Data'!$D$12,0,10*ROW('Hygiene Data'!D79)))</f>
        <v/>
      </c>
      <c r="DQ85" s="285" t="str">
        <f ca="true">+IF(OFFSET('Hygiene Data'!$D$13,0,10*ROW('Hygiene Data'!D79))="","",OFFSET('Hygiene Data'!$D$13,0,10*ROW('Hygiene Data'!D79)))</f>
        <v/>
      </c>
      <c r="DR85" s="285" t="str">
        <f ca="true">+IF(OFFSET('Hygiene Data'!$E$11,0,10*ROW('Hygiene Data'!E79))="","",OFFSET('Hygiene Data'!$E$11,0,10*ROW('Hygiene Data'!E79)))</f>
        <v/>
      </c>
      <c r="DS85" s="285" t="str">
        <f ca="true">+IF(OFFSET('Hygiene Data'!$E$12,0,10*ROW('Hygiene Data'!E79))="","",OFFSET('Hygiene Data'!$E$12,0,10*ROW('Hygiene Data'!E79)))</f>
        <v/>
      </c>
      <c r="DT85" s="285" t="str">
        <f ca="true">+IF(OFFSET('Hygiene Data'!$E$13,0,10*ROW('Hygiene Data'!E79))="","",OFFSET('Hygiene Data'!$E$13,0,10*ROW('Hygiene Data'!E79)))</f>
        <v/>
      </c>
      <c r="DU85" s="285" t="str">
        <f ca="true">+IF(OFFSET('Hygiene Data'!$F$11,0,10*ROW('Hygiene Data'!F79))="","",OFFSET('Hygiene Data'!$F$11,0,10*ROW('Hygiene Data'!F79)))</f>
        <v/>
      </c>
      <c r="DV85" s="285" t="str">
        <f ca="true">+IF(OFFSET('Hygiene Data'!$F$12,0,10*ROW('Hygiene Data'!F79))="","",OFFSET('Hygiene Data'!$F$12,0,10*ROW('Hygiene Data'!F79)))</f>
        <v/>
      </c>
      <c r="DW85" s="285" t="str">
        <f ca="true">+IF(OFFSET('Hygiene Data'!$F$13,0,10*ROW('Hygiene Data'!F79))="","",OFFSET('Hygiene Data'!$F$13,0,10*ROW('Hygiene Data'!F79)))</f>
        <v/>
      </c>
      <c r="DX85" s="285" t="str">
        <f ca="true">+IF(OFFSET('Hygiene Data'!$G$11,0,10*ROW('Hygiene Data'!G79))="","",OFFSET('Hygiene Data'!$G$11,0,10*ROW('Hygiene Data'!G79)))</f>
        <v/>
      </c>
      <c r="DY85" s="285" t="str">
        <f ca="true">+IF(OFFSET('Hygiene Data'!$G$12,0,10*ROW('Hygiene Data'!G79))="","",OFFSET('Hygiene Data'!$G$12,0,10*ROW('Hygiene Data'!G79)))</f>
        <v/>
      </c>
      <c r="DZ85" s="285" t="str">
        <f ca="true">+IF(OFFSET('Hygiene Data'!$G$13,0,10*ROW('Hygiene Data'!G79))="","",OFFSET('Hygiene Data'!$G$13,0,10*ROW('Hygiene Data'!G79)))</f>
        <v/>
      </c>
      <c r="EA85" s="285" t="str">
        <f ca="true">+IF(OFFSET('Hygiene Data'!$H$11,0,10*ROW('Hygiene Data'!H79))="","",OFFSET('Hygiene Data'!$H$11,0,10*ROW('Hygiene Data'!H79)))</f>
        <v/>
      </c>
      <c r="EB85" s="285" t="str">
        <f ca="true">+IF(OFFSET('Hygiene Data'!$H$12,0,10*ROW('Hygiene Data'!H79))="","",OFFSET('Hygiene Data'!$H$12,0,10*ROW('Hygiene Data'!H79)))</f>
        <v/>
      </c>
      <c r="EC85" s="285" t="str">
        <f ca="true">+IF(OFFSET('Hygiene Data'!$H$13,0,10*ROW('Hygiene Data'!H79))="","",OFFSET('Hygiene Data'!$H$13,0,10*ROW('Hygiene Data'!H79)))</f>
        <v/>
      </c>
      <c r="ED85" s="285" t="str">
        <f ca="true">+IF(OFFSET('Hygiene Data'!$I$11,0,10*ROW('Hygiene Data'!I79))="","",OFFSET('Hygiene Data'!$I$11,0,10*ROW('Hygiene Data'!I79)))</f>
        <v/>
      </c>
      <c r="EE85" s="285" t="str">
        <f ca="true">+IF(OFFSET('Hygiene Data'!$I$12,0,10*ROW('Hygiene Data'!I79))="","",OFFSET('Hygiene Data'!$I$12,0,10*ROW('Hygiene Data'!I79)))</f>
        <v/>
      </c>
      <c r="EF85" s="285"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1"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5"/>
      <c r="BS86" s="285" t="str">
        <f ca="true">+IF(OFFSET('Water Data'!$D$27,0,10*ROW('Water Data'!D80))="","",OFFSET('Water Data'!$D$27,0,10*ROW('Water Data'!D80)))</f>
        <v/>
      </c>
      <c r="BT86" s="285" t="str">
        <f ca="true">+IF(OFFSET('Water Data'!$D$28,0,10*ROW('Water Data'!D80))="","",OFFSET('Water Data'!$D$28,0,10*ROW('Water Data'!D80)))</f>
        <v/>
      </c>
      <c r="BU86" s="285" t="str">
        <f ca="true">+IF(OFFSET('Water Data'!$D$29,0,10*ROW('Water Data'!D80))="","",OFFSET('Water Data'!$D$29,0,10*ROW('Water Data'!D80)))</f>
        <v/>
      </c>
      <c r="BV86" s="285" t="str">
        <f ca="true">+IF(OFFSET('Water Data'!$E$27,0,10*ROW('Water Data'!E80))="","",OFFSET('Water Data'!$E$27,0,10*ROW('Water Data'!E80)))</f>
        <v/>
      </c>
      <c r="BW86" s="285" t="str">
        <f ca="true">+IF(OFFSET('Water Data'!$E$28,0,10*ROW('Water Data'!E80))="","",OFFSET('Water Data'!$E$28,0,10*ROW('Water Data'!E80)))</f>
        <v/>
      </c>
      <c r="BX86" s="285" t="str">
        <f ca="true">+IF(OFFSET('Water Data'!$E$29,0,10*ROW('Water Data'!E80))="","",OFFSET('Water Data'!$E$29,0,10*ROW('Water Data'!E80)))</f>
        <v/>
      </c>
      <c r="BY86" s="285" t="str">
        <f ca="true">+IF(OFFSET('Water Data'!$F$27,0,10*ROW('Water Data'!F80))="","",OFFSET('Water Data'!$F$27,0,10*ROW('Water Data'!F80)))</f>
        <v/>
      </c>
      <c r="BZ86" s="285" t="str">
        <f ca="true">+IF(OFFSET('Water Data'!$F$28,0,10*ROW('Water Data'!F80))="","",OFFSET('Water Data'!$F$28,0,10*ROW('Water Data'!F80)))</f>
        <v/>
      </c>
      <c r="CA86" s="285" t="str">
        <f ca="true">+IF(OFFSET('Water Data'!$F$29,0,10*ROW('Water Data'!F80))="","",OFFSET('Water Data'!$F$29,0,10*ROW('Water Data'!F80)))</f>
        <v/>
      </c>
      <c r="CB86" s="285" t="str">
        <f ca="true">+IF(OFFSET('Water Data'!$G$27,0,10*ROW('Water Data'!G80))="","",OFFSET('Water Data'!$G$27,0,10*ROW('Water Data'!G80)))</f>
        <v/>
      </c>
      <c r="CC86" s="285" t="str">
        <f ca="true">+IF(OFFSET('Water Data'!$G$28,0,10*ROW('Water Data'!G80))="","",OFFSET('Water Data'!$G$28,0,10*ROW('Water Data'!G80)))</f>
        <v/>
      </c>
      <c r="CD86" s="285" t="str">
        <f ca="true">+IF(OFFSET('Water Data'!$G$29,0,10*ROW('Water Data'!G80))="","",OFFSET('Water Data'!$G$29,0,10*ROW('Water Data'!G80)))</f>
        <v/>
      </c>
      <c r="CE86" s="285" t="str">
        <f ca="true">+IF(OFFSET('Water Data'!$H$27,0,10*ROW('Water Data'!H80))="","",OFFSET('Water Data'!$H$27,0,10*ROW('Water Data'!H80)))</f>
        <v/>
      </c>
      <c r="CF86" s="285" t="str">
        <f ca="true">+IF(OFFSET('Water Data'!$H$28,0,10*ROW('Water Data'!H80))="","",OFFSET('Water Data'!$H$28,0,10*ROW('Water Data'!H80)))</f>
        <v/>
      </c>
      <c r="CG86" s="285" t="str">
        <f ca="true">+IF(OFFSET('Water Data'!$H$29,0,10*ROW('Water Data'!H80))="","",OFFSET('Water Data'!$H$29,0,10*ROW('Water Data'!H80)))</f>
        <v/>
      </c>
      <c r="CH86" s="285" t="str">
        <f ca="true">+IF(OFFSET('Water Data'!$I$27,0,10*ROW('Water Data'!I80))="","",OFFSET('Water Data'!$I$27,0,10*ROW('Water Data'!I80)))</f>
        <v/>
      </c>
      <c r="CI86" s="285" t="str">
        <f ca="true">+IF(OFFSET('Water Data'!$I$28,0,10*ROW('Water Data'!I80))="","",OFFSET('Water Data'!$I$28,0,10*ROW('Water Data'!I80)))</f>
        <v/>
      </c>
      <c r="CJ86" s="285" t="str">
        <f ca="true">+IF(OFFSET('Water Data'!$I$29,0,10*ROW('Water Data'!I80))="","",OFFSET('Water Data'!$I$29,0,10*ROW('Water Data'!I80)))</f>
        <v/>
      </c>
      <c r="CK86" s="285" t="str">
        <f ca="true">+IF(OFFSET('Sanitation Data'!$D$28,0,10*ROW('Sanitation Data'!D80))="","",OFFSET('Sanitation Data'!$D$28,0,10*ROW('Sanitation Data'!D80)))</f>
        <v/>
      </c>
      <c r="CL86" s="285" t="str">
        <f ca="true">+IF(OFFSET('Sanitation Data'!$D$29,0,10*ROW('Sanitation Data'!D80))="","",OFFSET('Sanitation Data'!$D$29,0,10*ROW('Sanitation Data'!D80)))</f>
        <v/>
      </c>
      <c r="CM86" s="285" t="str">
        <f ca="true">+IF(OFFSET('Sanitation Data'!$D$30,0,10*ROW('Sanitation Data'!D80))="","",OFFSET('Sanitation Data'!$D$30,0,10*ROW('Sanitation Data'!D80)))</f>
        <v/>
      </c>
      <c r="CN86" s="285" t="str">
        <f ca="true">+IF(OFFSET('Sanitation Data'!$D$31,0,10*ROW('Sanitation Data'!D80))="","",OFFSET('Sanitation Data'!$D$31,0,10*ROW('Sanitation Data'!D80)))</f>
        <v/>
      </c>
      <c r="CO86" s="285" t="str">
        <f ca="true">+IF(OFFSET('Sanitation Data'!$D$32,0,10*ROW('Sanitation Data'!D80))="","",OFFSET('Sanitation Data'!$D$32,0,10*ROW('Sanitation Data'!D80)))</f>
        <v/>
      </c>
      <c r="CP86" s="285" t="str">
        <f ca="true">+IF(OFFSET('Sanitation Data'!$E$28,0,10*ROW('Sanitation Data'!E80))="","",OFFSET('Sanitation Data'!$E$28,0,10*ROW('Sanitation Data'!E80)))</f>
        <v/>
      </c>
      <c r="CQ86" s="285" t="str">
        <f ca="true">+IF(OFFSET('Sanitation Data'!$E$29,0,10*ROW('Sanitation Data'!E80))="","",OFFSET('Sanitation Data'!$E$29,0,10*ROW('Sanitation Data'!E80)))</f>
        <v/>
      </c>
      <c r="CR86" s="285" t="str">
        <f ca="true">+IF(OFFSET('Sanitation Data'!$E$30,0,10*ROW('Sanitation Data'!E80))="","",OFFSET('Sanitation Data'!$E$30,0,10*ROW('Sanitation Data'!E80)))</f>
        <v/>
      </c>
      <c r="CS86" s="285" t="str">
        <f ca="true">+IF(OFFSET('Sanitation Data'!$E$31,0,10*ROW('Sanitation Data'!E80))="","",OFFSET('Sanitation Data'!$E$31,0,10*ROW('Sanitation Data'!E80)))</f>
        <v/>
      </c>
      <c r="CT86" s="285" t="str">
        <f ca="true">+IF(OFFSET('Sanitation Data'!$E$32,0,10*ROW('Sanitation Data'!E80))="","",OFFSET('Sanitation Data'!$E$32,0,10*ROW('Sanitation Data'!E80)))</f>
        <v/>
      </c>
      <c r="CU86" s="285" t="str">
        <f ca="true">+IF(OFFSET('Sanitation Data'!$F$28,0,10*ROW('Sanitation Data'!F80))="","",OFFSET('Sanitation Data'!$F$28,0,10*ROW('Sanitation Data'!F80)))</f>
        <v/>
      </c>
      <c r="CV86" s="285" t="str">
        <f ca="true">+IF(OFFSET('Sanitation Data'!$F$29,0,10*ROW('Sanitation Data'!F80))="","",OFFSET('Sanitation Data'!$F$29,0,10*ROW('Sanitation Data'!F80)))</f>
        <v/>
      </c>
      <c r="CW86" s="285" t="str">
        <f ca="true">+IF(OFFSET('Sanitation Data'!$F$30,0,10*ROW('Sanitation Data'!F80))="","",OFFSET('Sanitation Data'!$F$30,0,10*ROW('Sanitation Data'!F80)))</f>
        <v/>
      </c>
      <c r="CX86" s="285" t="str">
        <f ca="true">+IF(OFFSET('Sanitation Data'!$F$31,0,10*ROW('Sanitation Data'!F80))="","",OFFSET('Sanitation Data'!$F$31,0,10*ROW('Sanitation Data'!F80)))</f>
        <v/>
      </c>
      <c r="CY86" s="285" t="str">
        <f ca="true">+IF(OFFSET('Sanitation Data'!$F$32,0,10*ROW('Sanitation Data'!F80))="","",OFFSET('Sanitation Data'!$F$32,0,10*ROW('Sanitation Data'!F80)))</f>
        <v/>
      </c>
      <c r="CZ86" s="285" t="str">
        <f ca="true">+IF(OFFSET('Sanitation Data'!$G$28,0,10*ROW('Sanitation Data'!G80))="","",OFFSET('Sanitation Data'!$G$28,0,10*ROW('Sanitation Data'!G80)))</f>
        <v/>
      </c>
      <c r="DA86" s="285" t="str">
        <f ca="true">+IF(OFFSET('Sanitation Data'!$G$29,0,10*ROW('Sanitation Data'!G80))="","",OFFSET('Sanitation Data'!$G$29,0,10*ROW('Sanitation Data'!G80)))</f>
        <v/>
      </c>
      <c r="DB86" s="285" t="str">
        <f ca="true">+IF(OFFSET('Sanitation Data'!$G$30,0,10*ROW('Sanitation Data'!G80))="","",OFFSET('Sanitation Data'!$G$30,0,10*ROW('Sanitation Data'!G80)))</f>
        <v/>
      </c>
      <c r="DC86" s="285" t="str">
        <f ca="true">+IF(OFFSET('Sanitation Data'!$G$31,0,10*ROW('Sanitation Data'!G80))="","",OFFSET('Sanitation Data'!$G$31,0,10*ROW('Sanitation Data'!G80)))</f>
        <v/>
      </c>
      <c r="DD86" s="285" t="str">
        <f ca="true">+IF(OFFSET('Sanitation Data'!$G$32,0,10*ROW('Sanitation Data'!G80))="","",OFFSET('Sanitation Data'!$G$32,0,10*ROW('Sanitation Data'!G80)))</f>
        <v/>
      </c>
      <c r="DE86" s="285" t="str">
        <f ca="true">+IF(OFFSET('Sanitation Data'!$H$28,0,10*ROW('Sanitation Data'!H80))="","",OFFSET('Sanitation Data'!$H$28,0,10*ROW('Sanitation Data'!H80)))</f>
        <v/>
      </c>
      <c r="DF86" s="285" t="str">
        <f ca="true">+IF(OFFSET('Sanitation Data'!$H$29,0,10*ROW('Sanitation Data'!H80))="","",OFFSET('Sanitation Data'!$H$29,0,10*ROW('Sanitation Data'!H80)))</f>
        <v/>
      </c>
      <c r="DG86" s="285" t="str">
        <f ca="true">+IF(OFFSET('Sanitation Data'!$H$30,0,10*ROW('Sanitation Data'!H80))="","",OFFSET('Sanitation Data'!$H$30,0,10*ROW('Sanitation Data'!H80)))</f>
        <v/>
      </c>
      <c r="DH86" s="285" t="str">
        <f ca="true">+IF(OFFSET('Sanitation Data'!$H$31,0,10*ROW('Sanitation Data'!H80))="","",OFFSET('Sanitation Data'!$H$31,0,10*ROW('Sanitation Data'!H80)))</f>
        <v/>
      </c>
      <c r="DI86" s="285" t="str">
        <f ca="true">+IF(OFFSET('Sanitation Data'!$H$32,0,10*ROW('Sanitation Data'!H80))="","",OFFSET('Sanitation Data'!$H$32,0,10*ROW('Sanitation Data'!H80)))</f>
        <v/>
      </c>
      <c r="DJ86" s="285" t="str">
        <f ca="true">+IF(OFFSET('Sanitation Data'!$I$28,0,10*ROW('Sanitation Data'!I80))="","",OFFSET('Sanitation Data'!$I$28,0,10*ROW('Sanitation Data'!I80)))</f>
        <v/>
      </c>
      <c r="DK86" s="285" t="str">
        <f ca="true">+IF(OFFSET('Sanitation Data'!$I$29,0,10*ROW('Sanitation Data'!I80))="","",OFFSET('Sanitation Data'!$I$29,0,10*ROW('Sanitation Data'!I80)))</f>
        <v/>
      </c>
      <c r="DL86" s="285" t="str">
        <f ca="true">+IF(OFFSET('Sanitation Data'!$I$30,0,10*ROW('Sanitation Data'!I80))="","",OFFSET('Sanitation Data'!$I$30,0,10*ROW('Sanitation Data'!I80)))</f>
        <v/>
      </c>
      <c r="DM86" s="285" t="str">
        <f ca="true">+IF(OFFSET('Sanitation Data'!$I$31,0,10*ROW('Sanitation Data'!I80))="","",OFFSET('Sanitation Data'!$I$31,0,10*ROW('Sanitation Data'!I80)))</f>
        <v/>
      </c>
      <c r="DN86" s="285" t="str">
        <f ca="true">+IF(OFFSET('Sanitation Data'!$I$32,0,10*ROW('Sanitation Data'!I80))="","",OFFSET('Sanitation Data'!$I$32,0,10*ROW('Sanitation Data'!I80)))</f>
        <v/>
      </c>
      <c r="DO86" s="285" t="str">
        <f ca="true">+IF(OFFSET('Hygiene Data'!$D$11,0,10*ROW('Hygiene Data'!D80))="","",OFFSET('Hygiene Data'!$D$11,0,10*ROW('Hygiene Data'!D80)))</f>
        <v/>
      </c>
      <c r="DP86" s="285" t="str">
        <f ca="true">+IF(OFFSET('Hygiene Data'!$D$12,0,10*ROW('Hygiene Data'!D80))="","",OFFSET('Hygiene Data'!$D$12,0,10*ROW('Hygiene Data'!D80)))</f>
        <v/>
      </c>
      <c r="DQ86" s="285" t="str">
        <f ca="true">+IF(OFFSET('Hygiene Data'!$D$13,0,10*ROW('Hygiene Data'!D80))="","",OFFSET('Hygiene Data'!$D$13,0,10*ROW('Hygiene Data'!D80)))</f>
        <v/>
      </c>
      <c r="DR86" s="285" t="str">
        <f ca="true">+IF(OFFSET('Hygiene Data'!$E$11,0,10*ROW('Hygiene Data'!E80))="","",OFFSET('Hygiene Data'!$E$11,0,10*ROW('Hygiene Data'!E80)))</f>
        <v/>
      </c>
      <c r="DS86" s="285" t="str">
        <f ca="true">+IF(OFFSET('Hygiene Data'!$E$12,0,10*ROW('Hygiene Data'!E80))="","",OFFSET('Hygiene Data'!$E$12,0,10*ROW('Hygiene Data'!E80)))</f>
        <v/>
      </c>
      <c r="DT86" s="285" t="str">
        <f ca="true">+IF(OFFSET('Hygiene Data'!$E$13,0,10*ROW('Hygiene Data'!E80))="","",OFFSET('Hygiene Data'!$E$13,0,10*ROW('Hygiene Data'!E80)))</f>
        <v/>
      </c>
      <c r="DU86" s="285" t="str">
        <f ca="true">+IF(OFFSET('Hygiene Data'!$F$11,0,10*ROW('Hygiene Data'!F80))="","",OFFSET('Hygiene Data'!$F$11,0,10*ROW('Hygiene Data'!F80)))</f>
        <v/>
      </c>
      <c r="DV86" s="285" t="str">
        <f ca="true">+IF(OFFSET('Hygiene Data'!$F$12,0,10*ROW('Hygiene Data'!F80))="","",OFFSET('Hygiene Data'!$F$12,0,10*ROW('Hygiene Data'!F80)))</f>
        <v/>
      </c>
      <c r="DW86" s="285" t="str">
        <f ca="true">+IF(OFFSET('Hygiene Data'!$F$13,0,10*ROW('Hygiene Data'!F80))="","",OFFSET('Hygiene Data'!$F$13,0,10*ROW('Hygiene Data'!F80)))</f>
        <v/>
      </c>
      <c r="DX86" s="285" t="str">
        <f ca="true">+IF(OFFSET('Hygiene Data'!$G$11,0,10*ROW('Hygiene Data'!G80))="","",OFFSET('Hygiene Data'!$G$11,0,10*ROW('Hygiene Data'!G80)))</f>
        <v/>
      </c>
      <c r="DY86" s="285" t="str">
        <f ca="true">+IF(OFFSET('Hygiene Data'!$G$12,0,10*ROW('Hygiene Data'!G80))="","",OFFSET('Hygiene Data'!$G$12,0,10*ROW('Hygiene Data'!G80)))</f>
        <v/>
      </c>
      <c r="DZ86" s="285" t="str">
        <f ca="true">+IF(OFFSET('Hygiene Data'!$G$13,0,10*ROW('Hygiene Data'!G80))="","",OFFSET('Hygiene Data'!$G$13,0,10*ROW('Hygiene Data'!G80)))</f>
        <v/>
      </c>
      <c r="EA86" s="285" t="str">
        <f ca="true">+IF(OFFSET('Hygiene Data'!$H$11,0,10*ROW('Hygiene Data'!H80))="","",OFFSET('Hygiene Data'!$H$11,0,10*ROW('Hygiene Data'!H80)))</f>
        <v/>
      </c>
      <c r="EB86" s="285" t="str">
        <f ca="true">+IF(OFFSET('Hygiene Data'!$H$12,0,10*ROW('Hygiene Data'!H80))="","",OFFSET('Hygiene Data'!$H$12,0,10*ROW('Hygiene Data'!H80)))</f>
        <v/>
      </c>
      <c r="EC86" s="285" t="str">
        <f ca="true">+IF(OFFSET('Hygiene Data'!$H$13,0,10*ROW('Hygiene Data'!H80))="","",OFFSET('Hygiene Data'!$H$13,0,10*ROW('Hygiene Data'!H80)))</f>
        <v/>
      </c>
      <c r="ED86" s="285" t="str">
        <f ca="true">+IF(OFFSET('Hygiene Data'!$I$11,0,10*ROW('Hygiene Data'!I80))="","",OFFSET('Hygiene Data'!$I$11,0,10*ROW('Hygiene Data'!I80)))</f>
        <v/>
      </c>
      <c r="EE86" s="285" t="str">
        <f ca="true">+IF(OFFSET('Hygiene Data'!$I$12,0,10*ROW('Hygiene Data'!I80))="","",OFFSET('Hygiene Data'!$I$12,0,10*ROW('Hygiene Data'!I80)))</f>
        <v/>
      </c>
      <c r="EF86" s="285"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1"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5"/>
      <c r="BS87" s="285" t="str">
        <f ca="true">+IF(OFFSET('Water Data'!$D$27,0,10*ROW('Water Data'!D81))="","",OFFSET('Water Data'!$D$27,0,10*ROW('Water Data'!D81)))</f>
        <v/>
      </c>
      <c r="BT87" s="285" t="str">
        <f ca="true">+IF(OFFSET('Water Data'!$D$28,0,10*ROW('Water Data'!D81))="","",OFFSET('Water Data'!$D$28,0,10*ROW('Water Data'!D81)))</f>
        <v/>
      </c>
      <c r="BU87" s="285" t="str">
        <f ca="true">+IF(OFFSET('Water Data'!$D$29,0,10*ROW('Water Data'!D81))="","",OFFSET('Water Data'!$D$29,0,10*ROW('Water Data'!D81)))</f>
        <v/>
      </c>
      <c r="BV87" s="285" t="str">
        <f ca="true">+IF(OFFSET('Water Data'!$E$27,0,10*ROW('Water Data'!E81))="","",OFFSET('Water Data'!$E$27,0,10*ROW('Water Data'!E81)))</f>
        <v/>
      </c>
      <c r="BW87" s="285" t="str">
        <f ca="true">+IF(OFFSET('Water Data'!$E$28,0,10*ROW('Water Data'!E81))="","",OFFSET('Water Data'!$E$28,0,10*ROW('Water Data'!E81)))</f>
        <v/>
      </c>
      <c r="BX87" s="285" t="str">
        <f ca="true">+IF(OFFSET('Water Data'!$E$29,0,10*ROW('Water Data'!E81))="","",OFFSET('Water Data'!$E$29,0,10*ROW('Water Data'!E81)))</f>
        <v/>
      </c>
      <c r="BY87" s="285" t="str">
        <f ca="true">+IF(OFFSET('Water Data'!$F$27,0,10*ROW('Water Data'!F81))="","",OFFSET('Water Data'!$F$27,0,10*ROW('Water Data'!F81)))</f>
        <v/>
      </c>
      <c r="BZ87" s="285" t="str">
        <f ca="true">+IF(OFFSET('Water Data'!$F$28,0,10*ROW('Water Data'!F81))="","",OFFSET('Water Data'!$F$28,0,10*ROW('Water Data'!F81)))</f>
        <v/>
      </c>
      <c r="CA87" s="285" t="str">
        <f ca="true">+IF(OFFSET('Water Data'!$F$29,0,10*ROW('Water Data'!F81))="","",OFFSET('Water Data'!$F$29,0,10*ROW('Water Data'!F81)))</f>
        <v/>
      </c>
      <c r="CB87" s="285" t="str">
        <f ca="true">+IF(OFFSET('Water Data'!$G$27,0,10*ROW('Water Data'!G81))="","",OFFSET('Water Data'!$G$27,0,10*ROW('Water Data'!G81)))</f>
        <v/>
      </c>
      <c r="CC87" s="285" t="str">
        <f ca="true">+IF(OFFSET('Water Data'!$G$28,0,10*ROW('Water Data'!G81))="","",OFFSET('Water Data'!$G$28,0,10*ROW('Water Data'!G81)))</f>
        <v/>
      </c>
      <c r="CD87" s="285" t="str">
        <f ca="true">+IF(OFFSET('Water Data'!$G$29,0,10*ROW('Water Data'!G81))="","",OFFSET('Water Data'!$G$29,0,10*ROW('Water Data'!G81)))</f>
        <v/>
      </c>
      <c r="CE87" s="285" t="str">
        <f ca="true">+IF(OFFSET('Water Data'!$H$27,0,10*ROW('Water Data'!H81))="","",OFFSET('Water Data'!$H$27,0,10*ROW('Water Data'!H81)))</f>
        <v/>
      </c>
      <c r="CF87" s="285" t="str">
        <f ca="true">+IF(OFFSET('Water Data'!$H$28,0,10*ROW('Water Data'!H81))="","",OFFSET('Water Data'!$H$28,0,10*ROW('Water Data'!H81)))</f>
        <v/>
      </c>
      <c r="CG87" s="285" t="str">
        <f ca="true">+IF(OFFSET('Water Data'!$H$29,0,10*ROW('Water Data'!H81))="","",OFFSET('Water Data'!$H$29,0,10*ROW('Water Data'!H81)))</f>
        <v/>
      </c>
      <c r="CH87" s="285" t="str">
        <f ca="true">+IF(OFFSET('Water Data'!$I$27,0,10*ROW('Water Data'!I81))="","",OFFSET('Water Data'!$I$27,0,10*ROW('Water Data'!I81)))</f>
        <v/>
      </c>
      <c r="CI87" s="285" t="str">
        <f ca="true">+IF(OFFSET('Water Data'!$I$28,0,10*ROW('Water Data'!I81))="","",OFFSET('Water Data'!$I$28,0,10*ROW('Water Data'!I81)))</f>
        <v/>
      </c>
      <c r="CJ87" s="285" t="str">
        <f ca="true">+IF(OFFSET('Water Data'!$I$29,0,10*ROW('Water Data'!I81))="","",OFFSET('Water Data'!$I$29,0,10*ROW('Water Data'!I81)))</f>
        <v/>
      </c>
      <c r="CK87" s="285" t="str">
        <f ca="true">+IF(OFFSET('Sanitation Data'!$D$28,0,10*ROW('Sanitation Data'!D81))="","",OFFSET('Sanitation Data'!$D$28,0,10*ROW('Sanitation Data'!D81)))</f>
        <v/>
      </c>
      <c r="CL87" s="285" t="str">
        <f ca="true">+IF(OFFSET('Sanitation Data'!$D$29,0,10*ROW('Sanitation Data'!D81))="","",OFFSET('Sanitation Data'!$D$29,0,10*ROW('Sanitation Data'!D81)))</f>
        <v/>
      </c>
      <c r="CM87" s="285" t="str">
        <f ca="true">+IF(OFFSET('Sanitation Data'!$D$30,0,10*ROW('Sanitation Data'!D81))="","",OFFSET('Sanitation Data'!$D$30,0,10*ROW('Sanitation Data'!D81)))</f>
        <v/>
      </c>
      <c r="CN87" s="285" t="str">
        <f ca="true">+IF(OFFSET('Sanitation Data'!$D$31,0,10*ROW('Sanitation Data'!D81))="","",OFFSET('Sanitation Data'!$D$31,0,10*ROW('Sanitation Data'!D81)))</f>
        <v/>
      </c>
      <c r="CO87" s="285" t="str">
        <f ca="true">+IF(OFFSET('Sanitation Data'!$D$32,0,10*ROW('Sanitation Data'!D81))="","",OFFSET('Sanitation Data'!$D$32,0,10*ROW('Sanitation Data'!D81)))</f>
        <v/>
      </c>
      <c r="CP87" s="285" t="str">
        <f ca="true">+IF(OFFSET('Sanitation Data'!$E$28,0,10*ROW('Sanitation Data'!E81))="","",OFFSET('Sanitation Data'!$E$28,0,10*ROW('Sanitation Data'!E81)))</f>
        <v/>
      </c>
      <c r="CQ87" s="285" t="str">
        <f ca="true">+IF(OFFSET('Sanitation Data'!$E$29,0,10*ROW('Sanitation Data'!E81))="","",OFFSET('Sanitation Data'!$E$29,0,10*ROW('Sanitation Data'!E81)))</f>
        <v/>
      </c>
      <c r="CR87" s="285" t="str">
        <f ca="true">+IF(OFFSET('Sanitation Data'!$E$30,0,10*ROW('Sanitation Data'!E81))="","",OFFSET('Sanitation Data'!$E$30,0,10*ROW('Sanitation Data'!E81)))</f>
        <v/>
      </c>
      <c r="CS87" s="285" t="str">
        <f ca="true">+IF(OFFSET('Sanitation Data'!$E$31,0,10*ROW('Sanitation Data'!E81))="","",OFFSET('Sanitation Data'!$E$31,0,10*ROW('Sanitation Data'!E81)))</f>
        <v/>
      </c>
      <c r="CT87" s="285" t="str">
        <f ca="true">+IF(OFFSET('Sanitation Data'!$E$32,0,10*ROW('Sanitation Data'!E81))="","",OFFSET('Sanitation Data'!$E$32,0,10*ROW('Sanitation Data'!E81)))</f>
        <v/>
      </c>
      <c r="CU87" s="285" t="str">
        <f ca="true">+IF(OFFSET('Sanitation Data'!$F$28,0,10*ROW('Sanitation Data'!F81))="","",OFFSET('Sanitation Data'!$F$28,0,10*ROW('Sanitation Data'!F81)))</f>
        <v/>
      </c>
      <c r="CV87" s="285" t="str">
        <f ca="true">+IF(OFFSET('Sanitation Data'!$F$29,0,10*ROW('Sanitation Data'!F81))="","",OFFSET('Sanitation Data'!$F$29,0,10*ROW('Sanitation Data'!F81)))</f>
        <v/>
      </c>
      <c r="CW87" s="285" t="str">
        <f ca="true">+IF(OFFSET('Sanitation Data'!$F$30,0,10*ROW('Sanitation Data'!F81))="","",OFFSET('Sanitation Data'!$F$30,0,10*ROW('Sanitation Data'!F81)))</f>
        <v/>
      </c>
      <c r="CX87" s="285" t="str">
        <f ca="true">+IF(OFFSET('Sanitation Data'!$F$31,0,10*ROW('Sanitation Data'!F81))="","",OFFSET('Sanitation Data'!$F$31,0,10*ROW('Sanitation Data'!F81)))</f>
        <v/>
      </c>
      <c r="CY87" s="285" t="str">
        <f ca="true">+IF(OFFSET('Sanitation Data'!$F$32,0,10*ROW('Sanitation Data'!F81))="","",OFFSET('Sanitation Data'!$F$32,0,10*ROW('Sanitation Data'!F81)))</f>
        <v/>
      </c>
      <c r="CZ87" s="285" t="str">
        <f ca="true">+IF(OFFSET('Sanitation Data'!$G$28,0,10*ROW('Sanitation Data'!G81))="","",OFFSET('Sanitation Data'!$G$28,0,10*ROW('Sanitation Data'!G81)))</f>
        <v/>
      </c>
      <c r="DA87" s="285" t="str">
        <f ca="true">+IF(OFFSET('Sanitation Data'!$G$29,0,10*ROW('Sanitation Data'!G81))="","",OFFSET('Sanitation Data'!$G$29,0,10*ROW('Sanitation Data'!G81)))</f>
        <v/>
      </c>
      <c r="DB87" s="285" t="str">
        <f ca="true">+IF(OFFSET('Sanitation Data'!$G$30,0,10*ROW('Sanitation Data'!G81))="","",OFFSET('Sanitation Data'!$G$30,0,10*ROW('Sanitation Data'!G81)))</f>
        <v/>
      </c>
      <c r="DC87" s="285" t="str">
        <f ca="true">+IF(OFFSET('Sanitation Data'!$G$31,0,10*ROW('Sanitation Data'!G81))="","",OFFSET('Sanitation Data'!$G$31,0,10*ROW('Sanitation Data'!G81)))</f>
        <v/>
      </c>
      <c r="DD87" s="285" t="str">
        <f ca="true">+IF(OFFSET('Sanitation Data'!$G$32,0,10*ROW('Sanitation Data'!G81))="","",OFFSET('Sanitation Data'!$G$32,0,10*ROW('Sanitation Data'!G81)))</f>
        <v/>
      </c>
      <c r="DE87" s="285" t="str">
        <f ca="true">+IF(OFFSET('Sanitation Data'!$H$28,0,10*ROW('Sanitation Data'!H81))="","",OFFSET('Sanitation Data'!$H$28,0,10*ROW('Sanitation Data'!H81)))</f>
        <v/>
      </c>
      <c r="DF87" s="285" t="str">
        <f ca="true">+IF(OFFSET('Sanitation Data'!$H$29,0,10*ROW('Sanitation Data'!H81))="","",OFFSET('Sanitation Data'!$H$29,0,10*ROW('Sanitation Data'!H81)))</f>
        <v/>
      </c>
      <c r="DG87" s="285" t="str">
        <f ca="true">+IF(OFFSET('Sanitation Data'!$H$30,0,10*ROW('Sanitation Data'!H81))="","",OFFSET('Sanitation Data'!$H$30,0,10*ROW('Sanitation Data'!H81)))</f>
        <v/>
      </c>
      <c r="DH87" s="285" t="str">
        <f ca="true">+IF(OFFSET('Sanitation Data'!$H$31,0,10*ROW('Sanitation Data'!H81))="","",OFFSET('Sanitation Data'!$H$31,0,10*ROW('Sanitation Data'!H81)))</f>
        <v/>
      </c>
      <c r="DI87" s="285" t="str">
        <f ca="true">+IF(OFFSET('Sanitation Data'!$H$32,0,10*ROW('Sanitation Data'!H81))="","",OFFSET('Sanitation Data'!$H$32,0,10*ROW('Sanitation Data'!H81)))</f>
        <v/>
      </c>
      <c r="DJ87" s="285" t="str">
        <f ca="true">+IF(OFFSET('Sanitation Data'!$I$28,0,10*ROW('Sanitation Data'!I81))="","",OFFSET('Sanitation Data'!$I$28,0,10*ROW('Sanitation Data'!I81)))</f>
        <v/>
      </c>
      <c r="DK87" s="285" t="str">
        <f ca="true">+IF(OFFSET('Sanitation Data'!$I$29,0,10*ROW('Sanitation Data'!I81))="","",OFFSET('Sanitation Data'!$I$29,0,10*ROW('Sanitation Data'!I81)))</f>
        <v/>
      </c>
      <c r="DL87" s="285" t="str">
        <f ca="true">+IF(OFFSET('Sanitation Data'!$I$30,0,10*ROW('Sanitation Data'!I81))="","",OFFSET('Sanitation Data'!$I$30,0,10*ROW('Sanitation Data'!I81)))</f>
        <v/>
      </c>
      <c r="DM87" s="285" t="str">
        <f ca="true">+IF(OFFSET('Sanitation Data'!$I$31,0,10*ROW('Sanitation Data'!I81))="","",OFFSET('Sanitation Data'!$I$31,0,10*ROW('Sanitation Data'!I81)))</f>
        <v/>
      </c>
      <c r="DN87" s="285" t="str">
        <f ca="true">+IF(OFFSET('Sanitation Data'!$I$32,0,10*ROW('Sanitation Data'!I81))="","",OFFSET('Sanitation Data'!$I$32,0,10*ROW('Sanitation Data'!I81)))</f>
        <v/>
      </c>
      <c r="DO87" s="285" t="str">
        <f ca="true">+IF(OFFSET('Hygiene Data'!$D$11,0,10*ROW('Hygiene Data'!D81))="","",OFFSET('Hygiene Data'!$D$11,0,10*ROW('Hygiene Data'!D81)))</f>
        <v/>
      </c>
      <c r="DP87" s="285" t="str">
        <f ca="true">+IF(OFFSET('Hygiene Data'!$D$12,0,10*ROW('Hygiene Data'!D81))="","",OFFSET('Hygiene Data'!$D$12,0,10*ROW('Hygiene Data'!D81)))</f>
        <v/>
      </c>
      <c r="DQ87" s="285" t="str">
        <f ca="true">+IF(OFFSET('Hygiene Data'!$D$13,0,10*ROW('Hygiene Data'!D81))="","",OFFSET('Hygiene Data'!$D$13,0,10*ROW('Hygiene Data'!D81)))</f>
        <v/>
      </c>
      <c r="DR87" s="285" t="str">
        <f ca="true">+IF(OFFSET('Hygiene Data'!$E$11,0,10*ROW('Hygiene Data'!E81))="","",OFFSET('Hygiene Data'!$E$11,0,10*ROW('Hygiene Data'!E81)))</f>
        <v/>
      </c>
      <c r="DS87" s="285" t="str">
        <f ca="true">+IF(OFFSET('Hygiene Data'!$E$12,0,10*ROW('Hygiene Data'!E81))="","",OFFSET('Hygiene Data'!$E$12,0,10*ROW('Hygiene Data'!E81)))</f>
        <v/>
      </c>
      <c r="DT87" s="285" t="str">
        <f ca="true">+IF(OFFSET('Hygiene Data'!$E$13,0,10*ROW('Hygiene Data'!E81))="","",OFFSET('Hygiene Data'!$E$13,0,10*ROW('Hygiene Data'!E81)))</f>
        <v/>
      </c>
      <c r="DU87" s="285" t="str">
        <f ca="true">+IF(OFFSET('Hygiene Data'!$F$11,0,10*ROW('Hygiene Data'!F81))="","",OFFSET('Hygiene Data'!$F$11,0,10*ROW('Hygiene Data'!F81)))</f>
        <v/>
      </c>
      <c r="DV87" s="285" t="str">
        <f ca="true">+IF(OFFSET('Hygiene Data'!$F$12,0,10*ROW('Hygiene Data'!F81))="","",OFFSET('Hygiene Data'!$F$12,0,10*ROW('Hygiene Data'!F81)))</f>
        <v/>
      </c>
      <c r="DW87" s="285" t="str">
        <f ca="true">+IF(OFFSET('Hygiene Data'!$F$13,0,10*ROW('Hygiene Data'!F81))="","",OFFSET('Hygiene Data'!$F$13,0,10*ROW('Hygiene Data'!F81)))</f>
        <v/>
      </c>
      <c r="DX87" s="285" t="str">
        <f ca="true">+IF(OFFSET('Hygiene Data'!$G$11,0,10*ROW('Hygiene Data'!G81))="","",OFFSET('Hygiene Data'!$G$11,0,10*ROW('Hygiene Data'!G81)))</f>
        <v/>
      </c>
      <c r="DY87" s="285" t="str">
        <f ca="true">+IF(OFFSET('Hygiene Data'!$G$12,0,10*ROW('Hygiene Data'!G81))="","",OFFSET('Hygiene Data'!$G$12,0,10*ROW('Hygiene Data'!G81)))</f>
        <v/>
      </c>
      <c r="DZ87" s="285" t="str">
        <f ca="true">+IF(OFFSET('Hygiene Data'!$G$13,0,10*ROW('Hygiene Data'!G81))="","",OFFSET('Hygiene Data'!$G$13,0,10*ROW('Hygiene Data'!G81)))</f>
        <v/>
      </c>
      <c r="EA87" s="285" t="str">
        <f ca="true">+IF(OFFSET('Hygiene Data'!$H$11,0,10*ROW('Hygiene Data'!H81))="","",OFFSET('Hygiene Data'!$H$11,0,10*ROW('Hygiene Data'!H81)))</f>
        <v/>
      </c>
      <c r="EB87" s="285" t="str">
        <f ca="true">+IF(OFFSET('Hygiene Data'!$H$12,0,10*ROW('Hygiene Data'!H81))="","",OFFSET('Hygiene Data'!$H$12,0,10*ROW('Hygiene Data'!H81)))</f>
        <v/>
      </c>
      <c r="EC87" s="285" t="str">
        <f ca="true">+IF(OFFSET('Hygiene Data'!$H$13,0,10*ROW('Hygiene Data'!H81))="","",OFFSET('Hygiene Data'!$H$13,0,10*ROW('Hygiene Data'!H81)))</f>
        <v/>
      </c>
      <c r="ED87" s="285" t="str">
        <f ca="true">+IF(OFFSET('Hygiene Data'!$I$11,0,10*ROW('Hygiene Data'!I81))="","",OFFSET('Hygiene Data'!$I$11,0,10*ROW('Hygiene Data'!I81)))</f>
        <v/>
      </c>
      <c r="EE87" s="285" t="str">
        <f ca="true">+IF(OFFSET('Hygiene Data'!$I$12,0,10*ROW('Hygiene Data'!I81))="","",OFFSET('Hygiene Data'!$I$12,0,10*ROW('Hygiene Data'!I81)))</f>
        <v/>
      </c>
      <c r="EF87" s="285"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1"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5"/>
      <c r="BS88" s="285" t="str">
        <f ca="true">+IF(OFFSET('Water Data'!$D$27,0,10*ROW('Water Data'!D82))="","",OFFSET('Water Data'!$D$27,0,10*ROW('Water Data'!D82)))</f>
        <v/>
      </c>
      <c r="BT88" s="285" t="str">
        <f ca="true">+IF(OFFSET('Water Data'!$D$28,0,10*ROW('Water Data'!D82))="","",OFFSET('Water Data'!$D$28,0,10*ROW('Water Data'!D82)))</f>
        <v/>
      </c>
      <c r="BU88" s="285" t="str">
        <f ca="true">+IF(OFFSET('Water Data'!$D$29,0,10*ROW('Water Data'!D82))="","",OFFSET('Water Data'!$D$29,0,10*ROW('Water Data'!D82)))</f>
        <v/>
      </c>
      <c r="BV88" s="285" t="str">
        <f ca="true">+IF(OFFSET('Water Data'!$E$27,0,10*ROW('Water Data'!E82))="","",OFFSET('Water Data'!$E$27,0,10*ROW('Water Data'!E82)))</f>
        <v/>
      </c>
      <c r="BW88" s="285" t="str">
        <f ca="true">+IF(OFFSET('Water Data'!$E$28,0,10*ROW('Water Data'!E82))="","",OFFSET('Water Data'!$E$28,0,10*ROW('Water Data'!E82)))</f>
        <v/>
      </c>
      <c r="BX88" s="285" t="str">
        <f ca="true">+IF(OFFSET('Water Data'!$E$29,0,10*ROW('Water Data'!E82))="","",OFFSET('Water Data'!$E$29,0,10*ROW('Water Data'!E82)))</f>
        <v/>
      </c>
      <c r="BY88" s="285" t="str">
        <f ca="true">+IF(OFFSET('Water Data'!$F$27,0,10*ROW('Water Data'!F82))="","",OFFSET('Water Data'!$F$27,0,10*ROW('Water Data'!F82)))</f>
        <v/>
      </c>
      <c r="BZ88" s="285" t="str">
        <f ca="true">+IF(OFFSET('Water Data'!$F$28,0,10*ROW('Water Data'!F82))="","",OFFSET('Water Data'!$F$28,0,10*ROW('Water Data'!F82)))</f>
        <v/>
      </c>
      <c r="CA88" s="285" t="str">
        <f ca="true">+IF(OFFSET('Water Data'!$F$29,0,10*ROW('Water Data'!F82))="","",OFFSET('Water Data'!$F$29,0,10*ROW('Water Data'!F82)))</f>
        <v/>
      </c>
      <c r="CB88" s="285" t="str">
        <f ca="true">+IF(OFFSET('Water Data'!$G$27,0,10*ROW('Water Data'!G82))="","",OFFSET('Water Data'!$G$27,0,10*ROW('Water Data'!G82)))</f>
        <v/>
      </c>
      <c r="CC88" s="285" t="str">
        <f ca="true">+IF(OFFSET('Water Data'!$G$28,0,10*ROW('Water Data'!G82))="","",OFFSET('Water Data'!$G$28,0,10*ROW('Water Data'!G82)))</f>
        <v/>
      </c>
      <c r="CD88" s="285" t="str">
        <f ca="true">+IF(OFFSET('Water Data'!$G$29,0,10*ROW('Water Data'!G82))="","",OFFSET('Water Data'!$G$29,0,10*ROW('Water Data'!G82)))</f>
        <v/>
      </c>
      <c r="CE88" s="285" t="str">
        <f ca="true">+IF(OFFSET('Water Data'!$H$27,0,10*ROW('Water Data'!H82))="","",OFFSET('Water Data'!$H$27,0,10*ROW('Water Data'!H82)))</f>
        <v/>
      </c>
      <c r="CF88" s="285" t="str">
        <f ca="true">+IF(OFFSET('Water Data'!$H$28,0,10*ROW('Water Data'!H82))="","",OFFSET('Water Data'!$H$28,0,10*ROW('Water Data'!H82)))</f>
        <v/>
      </c>
      <c r="CG88" s="285" t="str">
        <f ca="true">+IF(OFFSET('Water Data'!$H$29,0,10*ROW('Water Data'!H82))="","",OFFSET('Water Data'!$H$29,0,10*ROW('Water Data'!H82)))</f>
        <v/>
      </c>
      <c r="CH88" s="285" t="str">
        <f ca="true">+IF(OFFSET('Water Data'!$I$27,0,10*ROW('Water Data'!I82))="","",OFFSET('Water Data'!$I$27,0,10*ROW('Water Data'!I82)))</f>
        <v/>
      </c>
      <c r="CI88" s="285" t="str">
        <f ca="true">+IF(OFFSET('Water Data'!$I$28,0,10*ROW('Water Data'!I82))="","",OFFSET('Water Data'!$I$28,0,10*ROW('Water Data'!I82)))</f>
        <v/>
      </c>
      <c r="CJ88" s="285" t="str">
        <f ca="true">+IF(OFFSET('Water Data'!$I$29,0,10*ROW('Water Data'!I82))="","",OFFSET('Water Data'!$I$29,0,10*ROW('Water Data'!I82)))</f>
        <v/>
      </c>
      <c r="CK88" s="285" t="str">
        <f ca="true">+IF(OFFSET('Sanitation Data'!$D$28,0,10*ROW('Sanitation Data'!D82))="","",OFFSET('Sanitation Data'!$D$28,0,10*ROW('Sanitation Data'!D82)))</f>
        <v/>
      </c>
      <c r="CL88" s="285" t="str">
        <f ca="true">+IF(OFFSET('Sanitation Data'!$D$29,0,10*ROW('Sanitation Data'!D82))="","",OFFSET('Sanitation Data'!$D$29,0,10*ROW('Sanitation Data'!D82)))</f>
        <v/>
      </c>
      <c r="CM88" s="285" t="str">
        <f ca="true">+IF(OFFSET('Sanitation Data'!$D$30,0,10*ROW('Sanitation Data'!D82))="","",OFFSET('Sanitation Data'!$D$30,0,10*ROW('Sanitation Data'!D82)))</f>
        <v/>
      </c>
      <c r="CN88" s="285" t="str">
        <f ca="true">+IF(OFFSET('Sanitation Data'!$D$31,0,10*ROW('Sanitation Data'!D82))="","",OFFSET('Sanitation Data'!$D$31,0,10*ROW('Sanitation Data'!D82)))</f>
        <v/>
      </c>
      <c r="CO88" s="285" t="str">
        <f ca="true">+IF(OFFSET('Sanitation Data'!$D$32,0,10*ROW('Sanitation Data'!D82))="","",OFFSET('Sanitation Data'!$D$32,0,10*ROW('Sanitation Data'!D82)))</f>
        <v/>
      </c>
      <c r="CP88" s="285" t="str">
        <f ca="true">+IF(OFFSET('Sanitation Data'!$E$28,0,10*ROW('Sanitation Data'!E82))="","",OFFSET('Sanitation Data'!$E$28,0,10*ROW('Sanitation Data'!E82)))</f>
        <v/>
      </c>
      <c r="CQ88" s="285" t="str">
        <f ca="true">+IF(OFFSET('Sanitation Data'!$E$29,0,10*ROW('Sanitation Data'!E82))="","",OFFSET('Sanitation Data'!$E$29,0,10*ROW('Sanitation Data'!E82)))</f>
        <v/>
      </c>
      <c r="CR88" s="285" t="str">
        <f ca="true">+IF(OFFSET('Sanitation Data'!$E$30,0,10*ROW('Sanitation Data'!E82))="","",OFFSET('Sanitation Data'!$E$30,0,10*ROW('Sanitation Data'!E82)))</f>
        <v/>
      </c>
      <c r="CS88" s="285" t="str">
        <f ca="true">+IF(OFFSET('Sanitation Data'!$E$31,0,10*ROW('Sanitation Data'!E82))="","",OFFSET('Sanitation Data'!$E$31,0,10*ROW('Sanitation Data'!E82)))</f>
        <v/>
      </c>
      <c r="CT88" s="285" t="str">
        <f ca="true">+IF(OFFSET('Sanitation Data'!$E$32,0,10*ROW('Sanitation Data'!E82))="","",OFFSET('Sanitation Data'!$E$32,0,10*ROW('Sanitation Data'!E82)))</f>
        <v/>
      </c>
      <c r="CU88" s="285" t="str">
        <f ca="true">+IF(OFFSET('Sanitation Data'!$F$28,0,10*ROW('Sanitation Data'!F82))="","",OFFSET('Sanitation Data'!$F$28,0,10*ROW('Sanitation Data'!F82)))</f>
        <v/>
      </c>
      <c r="CV88" s="285" t="str">
        <f ca="true">+IF(OFFSET('Sanitation Data'!$F$29,0,10*ROW('Sanitation Data'!F82))="","",OFFSET('Sanitation Data'!$F$29,0,10*ROW('Sanitation Data'!F82)))</f>
        <v/>
      </c>
      <c r="CW88" s="285" t="str">
        <f ca="true">+IF(OFFSET('Sanitation Data'!$F$30,0,10*ROW('Sanitation Data'!F82))="","",OFFSET('Sanitation Data'!$F$30,0,10*ROW('Sanitation Data'!F82)))</f>
        <v/>
      </c>
      <c r="CX88" s="285" t="str">
        <f ca="true">+IF(OFFSET('Sanitation Data'!$F$31,0,10*ROW('Sanitation Data'!F82))="","",OFFSET('Sanitation Data'!$F$31,0,10*ROW('Sanitation Data'!F82)))</f>
        <v/>
      </c>
      <c r="CY88" s="285" t="str">
        <f ca="true">+IF(OFFSET('Sanitation Data'!$F$32,0,10*ROW('Sanitation Data'!F82))="","",OFFSET('Sanitation Data'!$F$32,0,10*ROW('Sanitation Data'!F82)))</f>
        <v/>
      </c>
      <c r="CZ88" s="285" t="str">
        <f ca="true">+IF(OFFSET('Sanitation Data'!$G$28,0,10*ROW('Sanitation Data'!G82))="","",OFFSET('Sanitation Data'!$G$28,0,10*ROW('Sanitation Data'!G82)))</f>
        <v/>
      </c>
      <c r="DA88" s="285" t="str">
        <f ca="true">+IF(OFFSET('Sanitation Data'!$G$29,0,10*ROW('Sanitation Data'!G82))="","",OFFSET('Sanitation Data'!$G$29,0,10*ROW('Sanitation Data'!G82)))</f>
        <v/>
      </c>
      <c r="DB88" s="285" t="str">
        <f ca="true">+IF(OFFSET('Sanitation Data'!$G$30,0,10*ROW('Sanitation Data'!G82))="","",OFFSET('Sanitation Data'!$G$30,0,10*ROW('Sanitation Data'!G82)))</f>
        <v/>
      </c>
      <c r="DC88" s="285" t="str">
        <f ca="true">+IF(OFFSET('Sanitation Data'!$G$31,0,10*ROW('Sanitation Data'!G82))="","",OFFSET('Sanitation Data'!$G$31,0,10*ROW('Sanitation Data'!G82)))</f>
        <v/>
      </c>
      <c r="DD88" s="285" t="str">
        <f ca="true">+IF(OFFSET('Sanitation Data'!$G$32,0,10*ROW('Sanitation Data'!G82))="","",OFFSET('Sanitation Data'!$G$32,0,10*ROW('Sanitation Data'!G82)))</f>
        <v/>
      </c>
      <c r="DE88" s="285" t="str">
        <f ca="true">+IF(OFFSET('Sanitation Data'!$H$28,0,10*ROW('Sanitation Data'!H82))="","",OFFSET('Sanitation Data'!$H$28,0,10*ROW('Sanitation Data'!H82)))</f>
        <v/>
      </c>
      <c r="DF88" s="285" t="str">
        <f ca="true">+IF(OFFSET('Sanitation Data'!$H$29,0,10*ROW('Sanitation Data'!H82))="","",OFFSET('Sanitation Data'!$H$29,0,10*ROW('Sanitation Data'!H82)))</f>
        <v/>
      </c>
      <c r="DG88" s="285" t="str">
        <f ca="true">+IF(OFFSET('Sanitation Data'!$H$30,0,10*ROW('Sanitation Data'!H82))="","",OFFSET('Sanitation Data'!$H$30,0,10*ROW('Sanitation Data'!H82)))</f>
        <v/>
      </c>
      <c r="DH88" s="285" t="str">
        <f ca="true">+IF(OFFSET('Sanitation Data'!$H$31,0,10*ROW('Sanitation Data'!H82))="","",OFFSET('Sanitation Data'!$H$31,0,10*ROW('Sanitation Data'!H82)))</f>
        <v/>
      </c>
      <c r="DI88" s="285" t="str">
        <f ca="true">+IF(OFFSET('Sanitation Data'!$H$32,0,10*ROW('Sanitation Data'!H82))="","",OFFSET('Sanitation Data'!$H$32,0,10*ROW('Sanitation Data'!H82)))</f>
        <v/>
      </c>
      <c r="DJ88" s="285" t="str">
        <f ca="true">+IF(OFFSET('Sanitation Data'!$I$28,0,10*ROW('Sanitation Data'!I82))="","",OFFSET('Sanitation Data'!$I$28,0,10*ROW('Sanitation Data'!I82)))</f>
        <v/>
      </c>
      <c r="DK88" s="285" t="str">
        <f ca="true">+IF(OFFSET('Sanitation Data'!$I$29,0,10*ROW('Sanitation Data'!I82))="","",OFFSET('Sanitation Data'!$I$29,0,10*ROW('Sanitation Data'!I82)))</f>
        <v/>
      </c>
      <c r="DL88" s="285" t="str">
        <f ca="true">+IF(OFFSET('Sanitation Data'!$I$30,0,10*ROW('Sanitation Data'!I82))="","",OFFSET('Sanitation Data'!$I$30,0,10*ROW('Sanitation Data'!I82)))</f>
        <v/>
      </c>
      <c r="DM88" s="285" t="str">
        <f ca="true">+IF(OFFSET('Sanitation Data'!$I$31,0,10*ROW('Sanitation Data'!I82))="","",OFFSET('Sanitation Data'!$I$31,0,10*ROW('Sanitation Data'!I82)))</f>
        <v/>
      </c>
      <c r="DN88" s="285" t="str">
        <f ca="true">+IF(OFFSET('Sanitation Data'!$I$32,0,10*ROW('Sanitation Data'!I82))="","",OFFSET('Sanitation Data'!$I$32,0,10*ROW('Sanitation Data'!I82)))</f>
        <v/>
      </c>
      <c r="DO88" s="285" t="str">
        <f ca="true">+IF(OFFSET('Hygiene Data'!$D$11,0,10*ROW('Hygiene Data'!D82))="","",OFFSET('Hygiene Data'!$D$11,0,10*ROW('Hygiene Data'!D82)))</f>
        <v/>
      </c>
      <c r="DP88" s="285" t="str">
        <f ca="true">+IF(OFFSET('Hygiene Data'!$D$12,0,10*ROW('Hygiene Data'!D82))="","",OFFSET('Hygiene Data'!$D$12,0,10*ROW('Hygiene Data'!D82)))</f>
        <v/>
      </c>
      <c r="DQ88" s="285" t="str">
        <f ca="true">+IF(OFFSET('Hygiene Data'!$D$13,0,10*ROW('Hygiene Data'!D82))="","",OFFSET('Hygiene Data'!$D$13,0,10*ROW('Hygiene Data'!D82)))</f>
        <v/>
      </c>
      <c r="DR88" s="285" t="str">
        <f ca="true">+IF(OFFSET('Hygiene Data'!$E$11,0,10*ROW('Hygiene Data'!E82))="","",OFFSET('Hygiene Data'!$E$11,0,10*ROW('Hygiene Data'!E82)))</f>
        <v/>
      </c>
      <c r="DS88" s="285" t="str">
        <f ca="true">+IF(OFFSET('Hygiene Data'!$E$12,0,10*ROW('Hygiene Data'!E82))="","",OFFSET('Hygiene Data'!$E$12,0,10*ROW('Hygiene Data'!E82)))</f>
        <v/>
      </c>
      <c r="DT88" s="285" t="str">
        <f ca="true">+IF(OFFSET('Hygiene Data'!$E$13,0,10*ROW('Hygiene Data'!E82))="","",OFFSET('Hygiene Data'!$E$13,0,10*ROW('Hygiene Data'!E82)))</f>
        <v/>
      </c>
      <c r="DU88" s="285" t="str">
        <f ca="true">+IF(OFFSET('Hygiene Data'!$F$11,0,10*ROW('Hygiene Data'!F82))="","",OFFSET('Hygiene Data'!$F$11,0,10*ROW('Hygiene Data'!F82)))</f>
        <v/>
      </c>
      <c r="DV88" s="285" t="str">
        <f ca="true">+IF(OFFSET('Hygiene Data'!$F$12,0,10*ROW('Hygiene Data'!F82))="","",OFFSET('Hygiene Data'!$F$12,0,10*ROW('Hygiene Data'!F82)))</f>
        <v/>
      </c>
      <c r="DW88" s="285" t="str">
        <f ca="true">+IF(OFFSET('Hygiene Data'!$F$13,0,10*ROW('Hygiene Data'!F82))="","",OFFSET('Hygiene Data'!$F$13,0,10*ROW('Hygiene Data'!F82)))</f>
        <v/>
      </c>
      <c r="DX88" s="285" t="str">
        <f ca="true">+IF(OFFSET('Hygiene Data'!$G$11,0,10*ROW('Hygiene Data'!G82))="","",OFFSET('Hygiene Data'!$G$11,0,10*ROW('Hygiene Data'!G82)))</f>
        <v/>
      </c>
      <c r="DY88" s="285" t="str">
        <f ca="true">+IF(OFFSET('Hygiene Data'!$G$12,0,10*ROW('Hygiene Data'!G82))="","",OFFSET('Hygiene Data'!$G$12,0,10*ROW('Hygiene Data'!G82)))</f>
        <v/>
      </c>
      <c r="DZ88" s="285" t="str">
        <f ca="true">+IF(OFFSET('Hygiene Data'!$G$13,0,10*ROW('Hygiene Data'!G82))="","",OFFSET('Hygiene Data'!$G$13,0,10*ROW('Hygiene Data'!G82)))</f>
        <v/>
      </c>
      <c r="EA88" s="285" t="str">
        <f ca="true">+IF(OFFSET('Hygiene Data'!$H$11,0,10*ROW('Hygiene Data'!H82))="","",OFFSET('Hygiene Data'!$H$11,0,10*ROW('Hygiene Data'!H82)))</f>
        <v/>
      </c>
      <c r="EB88" s="285" t="str">
        <f ca="true">+IF(OFFSET('Hygiene Data'!$H$12,0,10*ROW('Hygiene Data'!H82))="","",OFFSET('Hygiene Data'!$H$12,0,10*ROW('Hygiene Data'!H82)))</f>
        <v/>
      </c>
      <c r="EC88" s="285" t="str">
        <f ca="true">+IF(OFFSET('Hygiene Data'!$H$13,0,10*ROW('Hygiene Data'!H82))="","",OFFSET('Hygiene Data'!$H$13,0,10*ROW('Hygiene Data'!H82)))</f>
        <v/>
      </c>
      <c r="ED88" s="285" t="str">
        <f ca="true">+IF(OFFSET('Hygiene Data'!$I$11,0,10*ROW('Hygiene Data'!I82))="","",OFFSET('Hygiene Data'!$I$11,0,10*ROW('Hygiene Data'!I82)))</f>
        <v/>
      </c>
      <c r="EE88" s="285" t="str">
        <f ca="true">+IF(OFFSET('Hygiene Data'!$I$12,0,10*ROW('Hygiene Data'!I82))="","",OFFSET('Hygiene Data'!$I$12,0,10*ROW('Hygiene Data'!I82)))</f>
        <v/>
      </c>
      <c r="EF88" s="285"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1"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5"/>
      <c r="BS89" s="285" t="str">
        <f ca="true">+IF(OFFSET('Water Data'!$D$27,0,10*ROW('Water Data'!D83))="","",OFFSET('Water Data'!$D$27,0,10*ROW('Water Data'!D83)))</f>
        <v/>
      </c>
      <c r="BT89" s="285" t="str">
        <f ca="true">+IF(OFFSET('Water Data'!$D$28,0,10*ROW('Water Data'!D83))="","",OFFSET('Water Data'!$D$28,0,10*ROW('Water Data'!D83)))</f>
        <v/>
      </c>
      <c r="BU89" s="285" t="str">
        <f ca="true">+IF(OFFSET('Water Data'!$D$29,0,10*ROW('Water Data'!D83))="","",OFFSET('Water Data'!$D$29,0,10*ROW('Water Data'!D83)))</f>
        <v/>
      </c>
      <c r="BV89" s="285" t="str">
        <f ca="true">+IF(OFFSET('Water Data'!$E$27,0,10*ROW('Water Data'!E83))="","",OFFSET('Water Data'!$E$27,0,10*ROW('Water Data'!E83)))</f>
        <v/>
      </c>
      <c r="BW89" s="285" t="str">
        <f ca="true">+IF(OFFSET('Water Data'!$E$28,0,10*ROW('Water Data'!E83))="","",OFFSET('Water Data'!$E$28,0,10*ROW('Water Data'!E83)))</f>
        <v/>
      </c>
      <c r="BX89" s="285" t="str">
        <f ca="true">+IF(OFFSET('Water Data'!$E$29,0,10*ROW('Water Data'!E83))="","",OFFSET('Water Data'!$E$29,0,10*ROW('Water Data'!E83)))</f>
        <v/>
      </c>
      <c r="BY89" s="285" t="str">
        <f ca="true">+IF(OFFSET('Water Data'!$F$27,0,10*ROW('Water Data'!F83))="","",OFFSET('Water Data'!$F$27,0,10*ROW('Water Data'!F83)))</f>
        <v/>
      </c>
      <c r="BZ89" s="285" t="str">
        <f ca="true">+IF(OFFSET('Water Data'!$F$28,0,10*ROW('Water Data'!F83))="","",OFFSET('Water Data'!$F$28,0,10*ROW('Water Data'!F83)))</f>
        <v/>
      </c>
      <c r="CA89" s="285" t="str">
        <f ca="true">+IF(OFFSET('Water Data'!$F$29,0,10*ROW('Water Data'!F83))="","",OFFSET('Water Data'!$F$29,0,10*ROW('Water Data'!F83)))</f>
        <v/>
      </c>
      <c r="CB89" s="285" t="str">
        <f ca="true">+IF(OFFSET('Water Data'!$G$27,0,10*ROW('Water Data'!G83))="","",OFFSET('Water Data'!$G$27,0,10*ROW('Water Data'!G83)))</f>
        <v/>
      </c>
      <c r="CC89" s="285" t="str">
        <f ca="true">+IF(OFFSET('Water Data'!$G$28,0,10*ROW('Water Data'!G83))="","",OFFSET('Water Data'!$G$28,0,10*ROW('Water Data'!G83)))</f>
        <v/>
      </c>
      <c r="CD89" s="285" t="str">
        <f ca="true">+IF(OFFSET('Water Data'!$G$29,0,10*ROW('Water Data'!G83))="","",OFFSET('Water Data'!$G$29,0,10*ROW('Water Data'!G83)))</f>
        <v/>
      </c>
      <c r="CE89" s="285" t="str">
        <f ca="true">+IF(OFFSET('Water Data'!$H$27,0,10*ROW('Water Data'!H83))="","",OFFSET('Water Data'!$H$27,0,10*ROW('Water Data'!H83)))</f>
        <v/>
      </c>
      <c r="CF89" s="285" t="str">
        <f ca="true">+IF(OFFSET('Water Data'!$H$28,0,10*ROW('Water Data'!H83))="","",OFFSET('Water Data'!$H$28,0,10*ROW('Water Data'!H83)))</f>
        <v/>
      </c>
      <c r="CG89" s="285" t="str">
        <f ca="true">+IF(OFFSET('Water Data'!$H$29,0,10*ROW('Water Data'!H83))="","",OFFSET('Water Data'!$H$29,0,10*ROW('Water Data'!H83)))</f>
        <v/>
      </c>
      <c r="CH89" s="285" t="str">
        <f ca="true">+IF(OFFSET('Water Data'!$I$27,0,10*ROW('Water Data'!I83))="","",OFFSET('Water Data'!$I$27,0,10*ROW('Water Data'!I83)))</f>
        <v/>
      </c>
      <c r="CI89" s="285" t="str">
        <f ca="true">+IF(OFFSET('Water Data'!$I$28,0,10*ROW('Water Data'!I83))="","",OFFSET('Water Data'!$I$28,0,10*ROW('Water Data'!I83)))</f>
        <v/>
      </c>
      <c r="CJ89" s="285" t="str">
        <f ca="true">+IF(OFFSET('Water Data'!$I$29,0,10*ROW('Water Data'!I83))="","",OFFSET('Water Data'!$I$29,0,10*ROW('Water Data'!I83)))</f>
        <v/>
      </c>
      <c r="CK89" s="285" t="str">
        <f ca="true">+IF(OFFSET('Sanitation Data'!$D$28,0,10*ROW('Sanitation Data'!D83))="","",OFFSET('Sanitation Data'!$D$28,0,10*ROW('Sanitation Data'!D83)))</f>
        <v/>
      </c>
      <c r="CL89" s="285" t="str">
        <f ca="true">+IF(OFFSET('Sanitation Data'!$D$29,0,10*ROW('Sanitation Data'!D83))="","",OFFSET('Sanitation Data'!$D$29,0,10*ROW('Sanitation Data'!D83)))</f>
        <v/>
      </c>
      <c r="CM89" s="285" t="str">
        <f ca="true">+IF(OFFSET('Sanitation Data'!$D$30,0,10*ROW('Sanitation Data'!D83))="","",OFFSET('Sanitation Data'!$D$30,0,10*ROW('Sanitation Data'!D83)))</f>
        <v/>
      </c>
      <c r="CN89" s="285" t="str">
        <f ca="true">+IF(OFFSET('Sanitation Data'!$D$31,0,10*ROW('Sanitation Data'!D83))="","",OFFSET('Sanitation Data'!$D$31,0,10*ROW('Sanitation Data'!D83)))</f>
        <v/>
      </c>
      <c r="CO89" s="285" t="str">
        <f ca="true">+IF(OFFSET('Sanitation Data'!$D$32,0,10*ROW('Sanitation Data'!D83))="","",OFFSET('Sanitation Data'!$D$32,0,10*ROW('Sanitation Data'!D83)))</f>
        <v/>
      </c>
      <c r="CP89" s="285" t="str">
        <f ca="true">+IF(OFFSET('Sanitation Data'!$E$28,0,10*ROW('Sanitation Data'!E83))="","",OFFSET('Sanitation Data'!$E$28,0,10*ROW('Sanitation Data'!E83)))</f>
        <v/>
      </c>
      <c r="CQ89" s="285" t="str">
        <f ca="true">+IF(OFFSET('Sanitation Data'!$E$29,0,10*ROW('Sanitation Data'!E83))="","",OFFSET('Sanitation Data'!$E$29,0,10*ROW('Sanitation Data'!E83)))</f>
        <v/>
      </c>
      <c r="CR89" s="285" t="str">
        <f ca="true">+IF(OFFSET('Sanitation Data'!$E$30,0,10*ROW('Sanitation Data'!E83))="","",OFFSET('Sanitation Data'!$E$30,0,10*ROW('Sanitation Data'!E83)))</f>
        <v/>
      </c>
      <c r="CS89" s="285" t="str">
        <f ca="true">+IF(OFFSET('Sanitation Data'!$E$31,0,10*ROW('Sanitation Data'!E83))="","",OFFSET('Sanitation Data'!$E$31,0,10*ROW('Sanitation Data'!E83)))</f>
        <v/>
      </c>
      <c r="CT89" s="285" t="str">
        <f ca="true">+IF(OFFSET('Sanitation Data'!$E$32,0,10*ROW('Sanitation Data'!E83))="","",OFFSET('Sanitation Data'!$E$32,0,10*ROW('Sanitation Data'!E83)))</f>
        <v/>
      </c>
      <c r="CU89" s="285" t="str">
        <f ca="true">+IF(OFFSET('Sanitation Data'!$F$28,0,10*ROW('Sanitation Data'!F83))="","",OFFSET('Sanitation Data'!$F$28,0,10*ROW('Sanitation Data'!F83)))</f>
        <v/>
      </c>
      <c r="CV89" s="285" t="str">
        <f ca="true">+IF(OFFSET('Sanitation Data'!$F$29,0,10*ROW('Sanitation Data'!F83))="","",OFFSET('Sanitation Data'!$F$29,0,10*ROW('Sanitation Data'!F83)))</f>
        <v/>
      </c>
      <c r="CW89" s="285" t="str">
        <f ca="true">+IF(OFFSET('Sanitation Data'!$F$30,0,10*ROW('Sanitation Data'!F83))="","",OFFSET('Sanitation Data'!$F$30,0,10*ROW('Sanitation Data'!F83)))</f>
        <v/>
      </c>
      <c r="CX89" s="285" t="str">
        <f ca="true">+IF(OFFSET('Sanitation Data'!$F$31,0,10*ROW('Sanitation Data'!F83))="","",OFFSET('Sanitation Data'!$F$31,0,10*ROW('Sanitation Data'!F83)))</f>
        <v/>
      </c>
      <c r="CY89" s="285" t="str">
        <f ca="true">+IF(OFFSET('Sanitation Data'!$F$32,0,10*ROW('Sanitation Data'!F83))="","",OFFSET('Sanitation Data'!$F$32,0,10*ROW('Sanitation Data'!F83)))</f>
        <v/>
      </c>
      <c r="CZ89" s="285" t="str">
        <f ca="true">+IF(OFFSET('Sanitation Data'!$G$28,0,10*ROW('Sanitation Data'!G83))="","",OFFSET('Sanitation Data'!$G$28,0,10*ROW('Sanitation Data'!G83)))</f>
        <v/>
      </c>
      <c r="DA89" s="285" t="str">
        <f ca="true">+IF(OFFSET('Sanitation Data'!$G$29,0,10*ROW('Sanitation Data'!G83))="","",OFFSET('Sanitation Data'!$G$29,0,10*ROW('Sanitation Data'!G83)))</f>
        <v/>
      </c>
      <c r="DB89" s="285" t="str">
        <f ca="true">+IF(OFFSET('Sanitation Data'!$G$30,0,10*ROW('Sanitation Data'!G83))="","",OFFSET('Sanitation Data'!$G$30,0,10*ROW('Sanitation Data'!G83)))</f>
        <v/>
      </c>
      <c r="DC89" s="285" t="str">
        <f ca="true">+IF(OFFSET('Sanitation Data'!$G$31,0,10*ROW('Sanitation Data'!G83))="","",OFFSET('Sanitation Data'!$G$31,0,10*ROW('Sanitation Data'!G83)))</f>
        <v/>
      </c>
      <c r="DD89" s="285" t="str">
        <f ca="true">+IF(OFFSET('Sanitation Data'!$G$32,0,10*ROW('Sanitation Data'!G83))="","",OFFSET('Sanitation Data'!$G$32,0,10*ROW('Sanitation Data'!G83)))</f>
        <v/>
      </c>
      <c r="DE89" s="285" t="str">
        <f ca="true">+IF(OFFSET('Sanitation Data'!$H$28,0,10*ROW('Sanitation Data'!H83))="","",OFFSET('Sanitation Data'!$H$28,0,10*ROW('Sanitation Data'!H83)))</f>
        <v/>
      </c>
      <c r="DF89" s="285" t="str">
        <f ca="true">+IF(OFFSET('Sanitation Data'!$H$29,0,10*ROW('Sanitation Data'!H83))="","",OFFSET('Sanitation Data'!$H$29,0,10*ROW('Sanitation Data'!H83)))</f>
        <v/>
      </c>
      <c r="DG89" s="285" t="str">
        <f ca="true">+IF(OFFSET('Sanitation Data'!$H$30,0,10*ROW('Sanitation Data'!H83))="","",OFFSET('Sanitation Data'!$H$30,0,10*ROW('Sanitation Data'!H83)))</f>
        <v/>
      </c>
      <c r="DH89" s="285" t="str">
        <f ca="true">+IF(OFFSET('Sanitation Data'!$H$31,0,10*ROW('Sanitation Data'!H83))="","",OFFSET('Sanitation Data'!$H$31,0,10*ROW('Sanitation Data'!H83)))</f>
        <v/>
      </c>
      <c r="DI89" s="285" t="str">
        <f ca="true">+IF(OFFSET('Sanitation Data'!$H$32,0,10*ROW('Sanitation Data'!H83))="","",OFFSET('Sanitation Data'!$H$32,0,10*ROW('Sanitation Data'!H83)))</f>
        <v/>
      </c>
      <c r="DJ89" s="285" t="str">
        <f ca="true">+IF(OFFSET('Sanitation Data'!$I$28,0,10*ROW('Sanitation Data'!I83))="","",OFFSET('Sanitation Data'!$I$28,0,10*ROW('Sanitation Data'!I83)))</f>
        <v/>
      </c>
      <c r="DK89" s="285" t="str">
        <f ca="true">+IF(OFFSET('Sanitation Data'!$I$29,0,10*ROW('Sanitation Data'!I83))="","",OFFSET('Sanitation Data'!$I$29,0,10*ROW('Sanitation Data'!I83)))</f>
        <v/>
      </c>
      <c r="DL89" s="285" t="str">
        <f ca="true">+IF(OFFSET('Sanitation Data'!$I$30,0,10*ROW('Sanitation Data'!I83))="","",OFFSET('Sanitation Data'!$I$30,0,10*ROW('Sanitation Data'!I83)))</f>
        <v/>
      </c>
      <c r="DM89" s="285" t="str">
        <f ca="true">+IF(OFFSET('Sanitation Data'!$I$31,0,10*ROW('Sanitation Data'!I83))="","",OFFSET('Sanitation Data'!$I$31,0,10*ROW('Sanitation Data'!I83)))</f>
        <v/>
      </c>
      <c r="DN89" s="285" t="str">
        <f ca="true">+IF(OFFSET('Sanitation Data'!$I$32,0,10*ROW('Sanitation Data'!I83))="","",OFFSET('Sanitation Data'!$I$32,0,10*ROW('Sanitation Data'!I83)))</f>
        <v/>
      </c>
      <c r="DO89" s="285" t="str">
        <f ca="true">+IF(OFFSET('Hygiene Data'!$D$11,0,10*ROW('Hygiene Data'!D83))="","",OFFSET('Hygiene Data'!$D$11,0,10*ROW('Hygiene Data'!D83)))</f>
        <v/>
      </c>
      <c r="DP89" s="285" t="str">
        <f ca="true">+IF(OFFSET('Hygiene Data'!$D$12,0,10*ROW('Hygiene Data'!D83))="","",OFFSET('Hygiene Data'!$D$12,0,10*ROW('Hygiene Data'!D83)))</f>
        <v/>
      </c>
      <c r="DQ89" s="285" t="str">
        <f ca="true">+IF(OFFSET('Hygiene Data'!$D$13,0,10*ROW('Hygiene Data'!D83))="","",OFFSET('Hygiene Data'!$D$13,0,10*ROW('Hygiene Data'!D83)))</f>
        <v/>
      </c>
      <c r="DR89" s="285" t="str">
        <f ca="true">+IF(OFFSET('Hygiene Data'!$E$11,0,10*ROW('Hygiene Data'!E83))="","",OFFSET('Hygiene Data'!$E$11,0,10*ROW('Hygiene Data'!E83)))</f>
        <v/>
      </c>
      <c r="DS89" s="285" t="str">
        <f ca="true">+IF(OFFSET('Hygiene Data'!$E$12,0,10*ROW('Hygiene Data'!E83))="","",OFFSET('Hygiene Data'!$E$12,0,10*ROW('Hygiene Data'!E83)))</f>
        <v/>
      </c>
      <c r="DT89" s="285" t="str">
        <f ca="true">+IF(OFFSET('Hygiene Data'!$E$13,0,10*ROW('Hygiene Data'!E83))="","",OFFSET('Hygiene Data'!$E$13,0,10*ROW('Hygiene Data'!E83)))</f>
        <v/>
      </c>
      <c r="DU89" s="285" t="str">
        <f ca="true">+IF(OFFSET('Hygiene Data'!$F$11,0,10*ROW('Hygiene Data'!F83))="","",OFFSET('Hygiene Data'!$F$11,0,10*ROW('Hygiene Data'!F83)))</f>
        <v/>
      </c>
      <c r="DV89" s="285" t="str">
        <f ca="true">+IF(OFFSET('Hygiene Data'!$F$12,0,10*ROW('Hygiene Data'!F83))="","",OFFSET('Hygiene Data'!$F$12,0,10*ROW('Hygiene Data'!F83)))</f>
        <v/>
      </c>
      <c r="DW89" s="285" t="str">
        <f ca="true">+IF(OFFSET('Hygiene Data'!$F$13,0,10*ROW('Hygiene Data'!F83))="","",OFFSET('Hygiene Data'!$F$13,0,10*ROW('Hygiene Data'!F83)))</f>
        <v/>
      </c>
      <c r="DX89" s="285" t="str">
        <f ca="true">+IF(OFFSET('Hygiene Data'!$G$11,0,10*ROW('Hygiene Data'!G83))="","",OFFSET('Hygiene Data'!$G$11,0,10*ROW('Hygiene Data'!G83)))</f>
        <v/>
      </c>
      <c r="DY89" s="285" t="str">
        <f ca="true">+IF(OFFSET('Hygiene Data'!$G$12,0,10*ROW('Hygiene Data'!G83))="","",OFFSET('Hygiene Data'!$G$12,0,10*ROW('Hygiene Data'!G83)))</f>
        <v/>
      </c>
      <c r="DZ89" s="285" t="str">
        <f ca="true">+IF(OFFSET('Hygiene Data'!$G$13,0,10*ROW('Hygiene Data'!G83))="","",OFFSET('Hygiene Data'!$G$13,0,10*ROW('Hygiene Data'!G83)))</f>
        <v/>
      </c>
      <c r="EA89" s="285" t="str">
        <f ca="true">+IF(OFFSET('Hygiene Data'!$H$11,0,10*ROW('Hygiene Data'!H83))="","",OFFSET('Hygiene Data'!$H$11,0,10*ROW('Hygiene Data'!H83)))</f>
        <v/>
      </c>
      <c r="EB89" s="285" t="str">
        <f ca="true">+IF(OFFSET('Hygiene Data'!$H$12,0,10*ROW('Hygiene Data'!H83))="","",OFFSET('Hygiene Data'!$H$12,0,10*ROW('Hygiene Data'!H83)))</f>
        <v/>
      </c>
      <c r="EC89" s="285" t="str">
        <f ca="true">+IF(OFFSET('Hygiene Data'!$H$13,0,10*ROW('Hygiene Data'!H83))="","",OFFSET('Hygiene Data'!$H$13,0,10*ROW('Hygiene Data'!H83)))</f>
        <v/>
      </c>
      <c r="ED89" s="285" t="str">
        <f ca="true">+IF(OFFSET('Hygiene Data'!$I$11,0,10*ROW('Hygiene Data'!I83))="","",OFFSET('Hygiene Data'!$I$11,0,10*ROW('Hygiene Data'!I83)))</f>
        <v/>
      </c>
      <c r="EE89" s="285" t="str">
        <f ca="true">+IF(OFFSET('Hygiene Data'!$I$12,0,10*ROW('Hygiene Data'!I83))="","",OFFSET('Hygiene Data'!$I$12,0,10*ROW('Hygiene Data'!I83)))</f>
        <v/>
      </c>
      <c r="EF89" s="285"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1"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5"/>
      <c r="BS90" s="285" t="str">
        <f ca="true">+IF(OFFSET('Water Data'!$D$27,0,10*ROW('Water Data'!D84))="","",OFFSET('Water Data'!$D$27,0,10*ROW('Water Data'!D84)))</f>
        <v/>
      </c>
      <c r="BT90" s="285" t="str">
        <f ca="true">+IF(OFFSET('Water Data'!$D$28,0,10*ROW('Water Data'!D84))="","",OFFSET('Water Data'!$D$28,0,10*ROW('Water Data'!D84)))</f>
        <v/>
      </c>
      <c r="BU90" s="285" t="str">
        <f ca="true">+IF(OFFSET('Water Data'!$D$29,0,10*ROW('Water Data'!D84))="","",OFFSET('Water Data'!$D$29,0,10*ROW('Water Data'!D84)))</f>
        <v/>
      </c>
      <c r="BV90" s="285" t="str">
        <f ca="true">+IF(OFFSET('Water Data'!$E$27,0,10*ROW('Water Data'!E84))="","",OFFSET('Water Data'!$E$27,0,10*ROW('Water Data'!E84)))</f>
        <v/>
      </c>
      <c r="BW90" s="285" t="str">
        <f ca="true">+IF(OFFSET('Water Data'!$E$28,0,10*ROW('Water Data'!E84))="","",OFFSET('Water Data'!$E$28,0,10*ROW('Water Data'!E84)))</f>
        <v/>
      </c>
      <c r="BX90" s="285" t="str">
        <f ca="true">+IF(OFFSET('Water Data'!$E$29,0,10*ROW('Water Data'!E84))="","",OFFSET('Water Data'!$E$29,0,10*ROW('Water Data'!E84)))</f>
        <v/>
      </c>
      <c r="BY90" s="285" t="str">
        <f ca="true">+IF(OFFSET('Water Data'!$F$27,0,10*ROW('Water Data'!F84))="","",OFFSET('Water Data'!$F$27,0,10*ROW('Water Data'!F84)))</f>
        <v/>
      </c>
      <c r="BZ90" s="285" t="str">
        <f ca="true">+IF(OFFSET('Water Data'!$F$28,0,10*ROW('Water Data'!F84))="","",OFFSET('Water Data'!$F$28,0,10*ROW('Water Data'!F84)))</f>
        <v/>
      </c>
      <c r="CA90" s="285" t="str">
        <f ca="true">+IF(OFFSET('Water Data'!$F$29,0,10*ROW('Water Data'!F84))="","",OFFSET('Water Data'!$F$29,0,10*ROW('Water Data'!F84)))</f>
        <v/>
      </c>
      <c r="CB90" s="285" t="str">
        <f ca="true">+IF(OFFSET('Water Data'!$G$27,0,10*ROW('Water Data'!G84))="","",OFFSET('Water Data'!$G$27,0,10*ROW('Water Data'!G84)))</f>
        <v/>
      </c>
      <c r="CC90" s="285" t="str">
        <f ca="true">+IF(OFFSET('Water Data'!$G$28,0,10*ROW('Water Data'!G84))="","",OFFSET('Water Data'!$G$28,0,10*ROW('Water Data'!G84)))</f>
        <v/>
      </c>
      <c r="CD90" s="285" t="str">
        <f ca="true">+IF(OFFSET('Water Data'!$G$29,0,10*ROW('Water Data'!G84))="","",OFFSET('Water Data'!$G$29,0,10*ROW('Water Data'!G84)))</f>
        <v/>
      </c>
      <c r="CE90" s="285" t="str">
        <f ca="true">+IF(OFFSET('Water Data'!$H$27,0,10*ROW('Water Data'!H84))="","",OFFSET('Water Data'!$H$27,0,10*ROW('Water Data'!H84)))</f>
        <v/>
      </c>
      <c r="CF90" s="285" t="str">
        <f ca="true">+IF(OFFSET('Water Data'!$H$28,0,10*ROW('Water Data'!H84))="","",OFFSET('Water Data'!$H$28,0,10*ROW('Water Data'!H84)))</f>
        <v/>
      </c>
      <c r="CG90" s="285" t="str">
        <f ca="true">+IF(OFFSET('Water Data'!$H$29,0,10*ROW('Water Data'!H84))="","",OFFSET('Water Data'!$H$29,0,10*ROW('Water Data'!H84)))</f>
        <v/>
      </c>
      <c r="CH90" s="285" t="str">
        <f ca="true">+IF(OFFSET('Water Data'!$I$27,0,10*ROW('Water Data'!I84))="","",OFFSET('Water Data'!$I$27,0,10*ROW('Water Data'!I84)))</f>
        <v/>
      </c>
      <c r="CI90" s="285" t="str">
        <f ca="true">+IF(OFFSET('Water Data'!$I$28,0,10*ROW('Water Data'!I84))="","",OFFSET('Water Data'!$I$28,0,10*ROW('Water Data'!I84)))</f>
        <v/>
      </c>
      <c r="CJ90" s="285" t="str">
        <f ca="true">+IF(OFFSET('Water Data'!$I$29,0,10*ROW('Water Data'!I84))="","",OFFSET('Water Data'!$I$29,0,10*ROW('Water Data'!I84)))</f>
        <v/>
      </c>
      <c r="CK90" s="285" t="str">
        <f ca="true">+IF(OFFSET('Sanitation Data'!$D$28,0,10*ROW('Sanitation Data'!D84))="","",OFFSET('Sanitation Data'!$D$28,0,10*ROW('Sanitation Data'!D84)))</f>
        <v/>
      </c>
      <c r="CL90" s="285" t="str">
        <f ca="true">+IF(OFFSET('Sanitation Data'!$D$29,0,10*ROW('Sanitation Data'!D84))="","",OFFSET('Sanitation Data'!$D$29,0,10*ROW('Sanitation Data'!D84)))</f>
        <v/>
      </c>
      <c r="CM90" s="285" t="str">
        <f ca="true">+IF(OFFSET('Sanitation Data'!$D$30,0,10*ROW('Sanitation Data'!D84))="","",OFFSET('Sanitation Data'!$D$30,0,10*ROW('Sanitation Data'!D84)))</f>
        <v/>
      </c>
      <c r="CN90" s="285" t="str">
        <f ca="true">+IF(OFFSET('Sanitation Data'!$D$31,0,10*ROW('Sanitation Data'!D84))="","",OFFSET('Sanitation Data'!$D$31,0,10*ROW('Sanitation Data'!D84)))</f>
        <v/>
      </c>
      <c r="CO90" s="285" t="str">
        <f ca="true">+IF(OFFSET('Sanitation Data'!$D$32,0,10*ROW('Sanitation Data'!D84))="","",OFFSET('Sanitation Data'!$D$32,0,10*ROW('Sanitation Data'!D84)))</f>
        <v/>
      </c>
      <c r="CP90" s="285" t="str">
        <f ca="true">+IF(OFFSET('Sanitation Data'!$E$28,0,10*ROW('Sanitation Data'!E84))="","",OFFSET('Sanitation Data'!$E$28,0,10*ROW('Sanitation Data'!E84)))</f>
        <v/>
      </c>
      <c r="CQ90" s="285" t="str">
        <f ca="true">+IF(OFFSET('Sanitation Data'!$E$29,0,10*ROW('Sanitation Data'!E84))="","",OFFSET('Sanitation Data'!$E$29,0,10*ROW('Sanitation Data'!E84)))</f>
        <v/>
      </c>
      <c r="CR90" s="285" t="str">
        <f ca="true">+IF(OFFSET('Sanitation Data'!$E$30,0,10*ROW('Sanitation Data'!E84))="","",OFFSET('Sanitation Data'!$E$30,0,10*ROW('Sanitation Data'!E84)))</f>
        <v/>
      </c>
      <c r="CS90" s="285" t="str">
        <f ca="true">+IF(OFFSET('Sanitation Data'!$E$31,0,10*ROW('Sanitation Data'!E84))="","",OFFSET('Sanitation Data'!$E$31,0,10*ROW('Sanitation Data'!E84)))</f>
        <v/>
      </c>
      <c r="CT90" s="285" t="str">
        <f ca="true">+IF(OFFSET('Sanitation Data'!$E$32,0,10*ROW('Sanitation Data'!E84))="","",OFFSET('Sanitation Data'!$E$32,0,10*ROW('Sanitation Data'!E84)))</f>
        <v/>
      </c>
      <c r="CU90" s="285" t="str">
        <f ca="true">+IF(OFFSET('Sanitation Data'!$F$28,0,10*ROW('Sanitation Data'!F84))="","",OFFSET('Sanitation Data'!$F$28,0,10*ROW('Sanitation Data'!F84)))</f>
        <v/>
      </c>
      <c r="CV90" s="285" t="str">
        <f ca="true">+IF(OFFSET('Sanitation Data'!$F$29,0,10*ROW('Sanitation Data'!F84))="","",OFFSET('Sanitation Data'!$F$29,0,10*ROW('Sanitation Data'!F84)))</f>
        <v/>
      </c>
      <c r="CW90" s="285" t="str">
        <f ca="true">+IF(OFFSET('Sanitation Data'!$F$30,0,10*ROW('Sanitation Data'!F84))="","",OFFSET('Sanitation Data'!$F$30,0,10*ROW('Sanitation Data'!F84)))</f>
        <v/>
      </c>
      <c r="CX90" s="285" t="str">
        <f ca="true">+IF(OFFSET('Sanitation Data'!$F$31,0,10*ROW('Sanitation Data'!F84))="","",OFFSET('Sanitation Data'!$F$31,0,10*ROW('Sanitation Data'!F84)))</f>
        <v/>
      </c>
      <c r="CY90" s="285" t="str">
        <f ca="true">+IF(OFFSET('Sanitation Data'!$F$32,0,10*ROW('Sanitation Data'!F84))="","",OFFSET('Sanitation Data'!$F$32,0,10*ROW('Sanitation Data'!F84)))</f>
        <v/>
      </c>
      <c r="CZ90" s="285" t="str">
        <f ca="true">+IF(OFFSET('Sanitation Data'!$G$28,0,10*ROW('Sanitation Data'!G84))="","",OFFSET('Sanitation Data'!$G$28,0,10*ROW('Sanitation Data'!G84)))</f>
        <v/>
      </c>
      <c r="DA90" s="285" t="str">
        <f ca="true">+IF(OFFSET('Sanitation Data'!$G$29,0,10*ROW('Sanitation Data'!G84))="","",OFFSET('Sanitation Data'!$G$29,0,10*ROW('Sanitation Data'!G84)))</f>
        <v/>
      </c>
      <c r="DB90" s="285" t="str">
        <f ca="true">+IF(OFFSET('Sanitation Data'!$G$30,0,10*ROW('Sanitation Data'!G84))="","",OFFSET('Sanitation Data'!$G$30,0,10*ROW('Sanitation Data'!G84)))</f>
        <v/>
      </c>
      <c r="DC90" s="285" t="str">
        <f ca="true">+IF(OFFSET('Sanitation Data'!$G$31,0,10*ROW('Sanitation Data'!G84))="","",OFFSET('Sanitation Data'!$G$31,0,10*ROW('Sanitation Data'!G84)))</f>
        <v/>
      </c>
      <c r="DD90" s="285" t="str">
        <f ca="true">+IF(OFFSET('Sanitation Data'!$G$32,0,10*ROW('Sanitation Data'!G84))="","",OFFSET('Sanitation Data'!$G$32,0,10*ROW('Sanitation Data'!G84)))</f>
        <v/>
      </c>
      <c r="DE90" s="285" t="str">
        <f ca="true">+IF(OFFSET('Sanitation Data'!$H$28,0,10*ROW('Sanitation Data'!H84))="","",OFFSET('Sanitation Data'!$H$28,0,10*ROW('Sanitation Data'!H84)))</f>
        <v/>
      </c>
      <c r="DF90" s="285" t="str">
        <f ca="true">+IF(OFFSET('Sanitation Data'!$H$29,0,10*ROW('Sanitation Data'!H84))="","",OFFSET('Sanitation Data'!$H$29,0,10*ROW('Sanitation Data'!H84)))</f>
        <v/>
      </c>
      <c r="DG90" s="285" t="str">
        <f ca="true">+IF(OFFSET('Sanitation Data'!$H$30,0,10*ROW('Sanitation Data'!H84))="","",OFFSET('Sanitation Data'!$H$30,0,10*ROW('Sanitation Data'!H84)))</f>
        <v/>
      </c>
      <c r="DH90" s="285" t="str">
        <f ca="true">+IF(OFFSET('Sanitation Data'!$H$31,0,10*ROW('Sanitation Data'!H84))="","",OFFSET('Sanitation Data'!$H$31,0,10*ROW('Sanitation Data'!H84)))</f>
        <v/>
      </c>
      <c r="DI90" s="285" t="str">
        <f ca="true">+IF(OFFSET('Sanitation Data'!$H$32,0,10*ROW('Sanitation Data'!H84))="","",OFFSET('Sanitation Data'!$H$32,0,10*ROW('Sanitation Data'!H84)))</f>
        <v/>
      </c>
      <c r="DJ90" s="285" t="str">
        <f ca="true">+IF(OFFSET('Sanitation Data'!$I$28,0,10*ROW('Sanitation Data'!I84))="","",OFFSET('Sanitation Data'!$I$28,0,10*ROW('Sanitation Data'!I84)))</f>
        <v/>
      </c>
      <c r="DK90" s="285" t="str">
        <f ca="true">+IF(OFFSET('Sanitation Data'!$I$29,0,10*ROW('Sanitation Data'!I84))="","",OFFSET('Sanitation Data'!$I$29,0,10*ROW('Sanitation Data'!I84)))</f>
        <v/>
      </c>
      <c r="DL90" s="285" t="str">
        <f ca="true">+IF(OFFSET('Sanitation Data'!$I$30,0,10*ROW('Sanitation Data'!I84))="","",OFFSET('Sanitation Data'!$I$30,0,10*ROW('Sanitation Data'!I84)))</f>
        <v/>
      </c>
      <c r="DM90" s="285" t="str">
        <f ca="true">+IF(OFFSET('Sanitation Data'!$I$31,0,10*ROW('Sanitation Data'!I84))="","",OFFSET('Sanitation Data'!$I$31,0,10*ROW('Sanitation Data'!I84)))</f>
        <v/>
      </c>
      <c r="DN90" s="285" t="str">
        <f ca="true">+IF(OFFSET('Sanitation Data'!$I$32,0,10*ROW('Sanitation Data'!I84))="","",OFFSET('Sanitation Data'!$I$32,0,10*ROW('Sanitation Data'!I84)))</f>
        <v/>
      </c>
      <c r="DO90" s="285" t="str">
        <f ca="true">+IF(OFFSET('Hygiene Data'!$D$11,0,10*ROW('Hygiene Data'!D84))="","",OFFSET('Hygiene Data'!$D$11,0,10*ROW('Hygiene Data'!D84)))</f>
        <v/>
      </c>
      <c r="DP90" s="285" t="str">
        <f ca="true">+IF(OFFSET('Hygiene Data'!$D$12,0,10*ROW('Hygiene Data'!D84))="","",OFFSET('Hygiene Data'!$D$12,0,10*ROW('Hygiene Data'!D84)))</f>
        <v/>
      </c>
      <c r="DQ90" s="285" t="str">
        <f ca="true">+IF(OFFSET('Hygiene Data'!$D$13,0,10*ROW('Hygiene Data'!D84))="","",OFFSET('Hygiene Data'!$D$13,0,10*ROW('Hygiene Data'!D84)))</f>
        <v/>
      </c>
      <c r="DR90" s="285" t="str">
        <f ca="true">+IF(OFFSET('Hygiene Data'!$E$11,0,10*ROW('Hygiene Data'!E84))="","",OFFSET('Hygiene Data'!$E$11,0,10*ROW('Hygiene Data'!E84)))</f>
        <v/>
      </c>
      <c r="DS90" s="285" t="str">
        <f ca="true">+IF(OFFSET('Hygiene Data'!$E$12,0,10*ROW('Hygiene Data'!E84))="","",OFFSET('Hygiene Data'!$E$12,0,10*ROW('Hygiene Data'!E84)))</f>
        <v/>
      </c>
      <c r="DT90" s="285" t="str">
        <f ca="true">+IF(OFFSET('Hygiene Data'!$E$13,0,10*ROW('Hygiene Data'!E84))="","",OFFSET('Hygiene Data'!$E$13,0,10*ROW('Hygiene Data'!E84)))</f>
        <v/>
      </c>
      <c r="DU90" s="285" t="str">
        <f ca="true">+IF(OFFSET('Hygiene Data'!$F$11,0,10*ROW('Hygiene Data'!F84))="","",OFFSET('Hygiene Data'!$F$11,0,10*ROW('Hygiene Data'!F84)))</f>
        <v/>
      </c>
      <c r="DV90" s="285" t="str">
        <f ca="true">+IF(OFFSET('Hygiene Data'!$F$12,0,10*ROW('Hygiene Data'!F84))="","",OFFSET('Hygiene Data'!$F$12,0,10*ROW('Hygiene Data'!F84)))</f>
        <v/>
      </c>
      <c r="DW90" s="285" t="str">
        <f ca="true">+IF(OFFSET('Hygiene Data'!$F$13,0,10*ROW('Hygiene Data'!F84))="","",OFFSET('Hygiene Data'!$F$13,0,10*ROW('Hygiene Data'!F84)))</f>
        <v/>
      </c>
      <c r="DX90" s="285" t="str">
        <f ca="true">+IF(OFFSET('Hygiene Data'!$G$11,0,10*ROW('Hygiene Data'!G84))="","",OFFSET('Hygiene Data'!$G$11,0,10*ROW('Hygiene Data'!G84)))</f>
        <v/>
      </c>
      <c r="DY90" s="285" t="str">
        <f ca="true">+IF(OFFSET('Hygiene Data'!$G$12,0,10*ROW('Hygiene Data'!G84))="","",OFFSET('Hygiene Data'!$G$12,0,10*ROW('Hygiene Data'!G84)))</f>
        <v/>
      </c>
      <c r="DZ90" s="285" t="str">
        <f ca="true">+IF(OFFSET('Hygiene Data'!$G$13,0,10*ROW('Hygiene Data'!G84))="","",OFFSET('Hygiene Data'!$G$13,0,10*ROW('Hygiene Data'!G84)))</f>
        <v/>
      </c>
      <c r="EA90" s="285" t="str">
        <f ca="true">+IF(OFFSET('Hygiene Data'!$H$11,0,10*ROW('Hygiene Data'!H84))="","",OFFSET('Hygiene Data'!$H$11,0,10*ROW('Hygiene Data'!H84)))</f>
        <v/>
      </c>
      <c r="EB90" s="285" t="str">
        <f ca="true">+IF(OFFSET('Hygiene Data'!$H$12,0,10*ROW('Hygiene Data'!H84))="","",OFFSET('Hygiene Data'!$H$12,0,10*ROW('Hygiene Data'!H84)))</f>
        <v/>
      </c>
      <c r="EC90" s="285" t="str">
        <f ca="true">+IF(OFFSET('Hygiene Data'!$H$13,0,10*ROW('Hygiene Data'!H84))="","",OFFSET('Hygiene Data'!$H$13,0,10*ROW('Hygiene Data'!H84)))</f>
        <v/>
      </c>
      <c r="ED90" s="285" t="str">
        <f ca="true">+IF(OFFSET('Hygiene Data'!$I$11,0,10*ROW('Hygiene Data'!I84))="","",OFFSET('Hygiene Data'!$I$11,0,10*ROW('Hygiene Data'!I84)))</f>
        <v/>
      </c>
      <c r="EE90" s="285" t="str">
        <f ca="true">+IF(OFFSET('Hygiene Data'!$I$12,0,10*ROW('Hygiene Data'!I84))="","",OFFSET('Hygiene Data'!$I$12,0,10*ROW('Hygiene Data'!I84)))</f>
        <v/>
      </c>
      <c r="EF90" s="285"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1"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5"/>
      <c r="BS91" s="285" t="str">
        <f ca="true">+IF(OFFSET('Water Data'!$D$27,0,10*ROW('Water Data'!D85))="","",OFFSET('Water Data'!$D$27,0,10*ROW('Water Data'!D85)))</f>
        <v/>
      </c>
      <c r="BT91" s="285" t="str">
        <f ca="true">+IF(OFFSET('Water Data'!$D$28,0,10*ROW('Water Data'!D85))="","",OFFSET('Water Data'!$D$28,0,10*ROW('Water Data'!D85)))</f>
        <v/>
      </c>
      <c r="BU91" s="285" t="str">
        <f ca="true">+IF(OFFSET('Water Data'!$D$29,0,10*ROW('Water Data'!D85))="","",OFFSET('Water Data'!$D$29,0,10*ROW('Water Data'!D85)))</f>
        <v/>
      </c>
      <c r="BV91" s="285" t="str">
        <f ca="true">+IF(OFFSET('Water Data'!$E$27,0,10*ROW('Water Data'!E85))="","",OFFSET('Water Data'!$E$27,0,10*ROW('Water Data'!E85)))</f>
        <v/>
      </c>
      <c r="BW91" s="285" t="str">
        <f ca="true">+IF(OFFSET('Water Data'!$E$28,0,10*ROW('Water Data'!E85))="","",OFFSET('Water Data'!$E$28,0,10*ROW('Water Data'!E85)))</f>
        <v/>
      </c>
      <c r="BX91" s="285" t="str">
        <f ca="true">+IF(OFFSET('Water Data'!$E$29,0,10*ROW('Water Data'!E85))="","",OFFSET('Water Data'!$E$29,0,10*ROW('Water Data'!E85)))</f>
        <v/>
      </c>
      <c r="BY91" s="285" t="str">
        <f ca="true">+IF(OFFSET('Water Data'!$F$27,0,10*ROW('Water Data'!F85))="","",OFFSET('Water Data'!$F$27,0,10*ROW('Water Data'!F85)))</f>
        <v/>
      </c>
      <c r="BZ91" s="285" t="str">
        <f ca="true">+IF(OFFSET('Water Data'!$F$28,0,10*ROW('Water Data'!F85))="","",OFFSET('Water Data'!$F$28,0,10*ROW('Water Data'!F85)))</f>
        <v/>
      </c>
      <c r="CA91" s="285" t="str">
        <f ca="true">+IF(OFFSET('Water Data'!$F$29,0,10*ROW('Water Data'!F85))="","",OFFSET('Water Data'!$F$29,0,10*ROW('Water Data'!F85)))</f>
        <v/>
      </c>
      <c r="CB91" s="285" t="str">
        <f ca="true">+IF(OFFSET('Water Data'!$G$27,0,10*ROW('Water Data'!G85))="","",OFFSET('Water Data'!$G$27,0,10*ROW('Water Data'!G85)))</f>
        <v/>
      </c>
      <c r="CC91" s="285" t="str">
        <f ca="true">+IF(OFFSET('Water Data'!$G$28,0,10*ROW('Water Data'!G85))="","",OFFSET('Water Data'!$G$28,0,10*ROW('Water Data'!G85)))</f>
        <v/>
      </c>
      <c r="CD91" s="285" t="str">
        <f ca="true">+IF(OFFSET('Water Data'!$G$29,0,10*ROW('Water Data'!G85))="","",OFFSET('Water Data'!$G$29,0,10*ROW('Water Data'!G85)))</f>
        <v/>
      </c>
      <c r="CE91" s="285" t="str">
        <f ca="true">+IF(OFFSET('Water Data'!$H$27,0,10*ROW('Water Data'!H85))="","",OFFSET('Water Data'!$H$27,0,10*ROW('Water Data'!H85)))</f>
        <v/>
      </c>
      <c r="CF91" s="285" t="str">
        <f ca="true">+IF(OFFSET('Water Data'!$H$28,0,10*ROW('Water Data'!H85))="","",OFFSET('Water Data'!$H$28,0,10*ROW('Water Data'!H85)))</f>
        <v/>
      </c>
      <c r="CG91" s="285" t="str">
        <f ca="true">+IF(OFFSET('Water Data'!$H$29,0,10*ROW('Water Data'!H85))="","",OFFSET('Water Data'!$H$29,0,10*ROW('Water Data'!H85)))</f>
        <v/>
      </c>
      <c r="CH91" s="285" t="str">
        <f ca="true">+IF(OFFSET('Water Data'!$I$27,0,10*ROW('Water Data'!I85))="","",OFFSET('Water Data'!$I$27,0,10*ROW('Water Data'!I85)))</f>
        <v/>
      </c>
      <c r="CI91" s="285" t="str">
        <f ca="true">+IF(OFFSET('Water Data'!$I$28,0,10*ROW('Water Data'!I85))="","",OFFSET('Water Data'!$I$28,0,10*ROW('Water Data'!I85)))</f>
        <v/>
      </c>
      <c r="CJ91" s="285" t="str">
        <f ca="true">+IF(OFFSET('Water Data'!$I$29,0,10*ROW('Water Data'!I85))="","",OFFSET('Water Data'!$I$29,0,10*ROW('Water Data'!I85)))</f>
        <v/>
      </c>
      <c r="CK91" s="285" t="str">
        <f ca="true">+IF(OFFSET('Sanitation Data'!$D$28,0,10*ROW('Sanitation Data'!D85))="","",OFFSET('Sanitation Data'!$D$28,0,10*ROW('Sanitation Data'!D85)))</f>
        <v/>
      </c>
      <c r="CL91" s="285" t="str">
        <f ca="true">+IF(OFFSET('Sanitation Data'!$D$29,0,10*ROW('Sanitation Data'!D85))="","",OFFSET('Sanitation Data'!$D$29,0,10*ROW('Sanitation Data'!D85)))</f>
        <v/>
      </c>
      <c r="CM91" s="285" t="str">
        <f ca="true">+IF(OFFSET('Sanitation Data'!$D$30,0,10*ROW('Sanitation Data'!D85))="","",OFFSET('Sanitation Data'!$D$30,0,10*ROW('Sanitation Data'!D85)))</f>
        <v/>
      </c>
      <c r="CN91" s="285" t="str">
        <f ca="true">+IF(OFFSET('Sanitation Data'!$D$31,0,10*ROW('Sanitation Data'!D85))="","",OFFSET('Sanitation Data'!$D$31,0,10*ROW('Sanitation Data'!D85)))</f>
        <v/>
      </c>
      <c r="CO91" s="285" t="str">
        <f ca="true">+IF(OFFSET('Sanitation Data'!$D$32,0,10*ROW('Sanitation Data'!D85))="","",OFFSET('Sanitation Data'!$D$32,0,10*ROW('Sanitation Data'!D85)))</f>
        <v/>
      </c>
      <c r="CP91" s="285" t="str">
        <f ca="true">+IF(OFFSET('Sanitation Data'!$E$28,0,10*ROW('Sanitation Data'!E85))="","",OFFSET('Sanitation Data'!$E$28,0,10*ROW('Sanitation Data'!E85)))</f>
        <v/>
      </c>
      <c r="CQ91" s="285" t="str">
        <f ca="true">+IF(OFFSET('Sanitation Data'!$E$29,0,10*ROW('Sanitation Data'!E85))="","",OFFSET('Sanitation Data'!$E$29,0,10*ROW('Sanitation Data'!E85)))</f>
        <v/>
      </c>
      <c r="CR91" s="285" t="str">
        <f ca="true">+IF(OFFSET('Sanitation Data'!$E$30,0,10*ROW('Sanitation Data'!E85))="","",OFFSET('Sanitation Data'!$E$30,0,10*ROW('Sanitation Data'!E85)))</f>
        <v/>
      </c>
      <c r="CS91" s="285" t="str">
        <f ca="true">+IF(OFFSET('Sanitation Data'!$E$31,0,10*ROW('Sanitation Data'!E85))="","",OFFSET('Sanitation Data'!$E$31,0,10*ROW('Sanitation Data'!E85)))</f>
        <v/>
      </c>
      <c r="CT91" s="285" t="str">
        <f ca="true">+IF(OFFSET('Sanitation Data'!$E$32,0,10*ROW('Sanitation Data'!E85))="","",OFFSET('Sanitation Data'!$E$32,0,10*ROW('Sanitation Data'!E85)))</f>
        <v/>
      </c>
      <c r="CU91" s="285" t="str">
        <f ca="true">+IF(OFFSET('Sanitation Data'!$F$28,0,10*ROW('Sanitation Data'!F85))="","",OFFSET('Sanitation Data'!$F$28,0,10*ROW('Sanitation Data'!F85)))</f>
        <v/>
      </c>
      <c r="CV91" s="285" t="str">
        <f ca="true">+IF(OFFSET('Sanitation Data'!$F$29,0,10*ROW('Sanitation Data'!F85))="","",OFFSET('Sanitation Data'!$F$29,0,10*ROW('Sanitation Data'!F85)))</f>
        <v/>
      </c>
      <c r="CW91" s="285" t="str">
        <f ca="true">+IF(OFFSET('Sanitation Data'!$F$30,0,10*ROW('Sanitation Data'!F85))="","",OFFSET('Sanitation Data'!$F$30,0,10*ROW('Sanitation Data'!F85)))</f>
        <v/>
      </c>
      <c r="CX91" s="285" t="str">
        <f ca="true">+IF(OFFSET('Sanitation Data'!$F$31,0,10*ROW('Sanitation Data'!F85))="","",OFFSET('Sanitation Data'!$F$31,0,10*ROW('Sanitation Data'!F85)))</f>
        <v/>
      </c>
      <c r="CY91" s="285" t="str">
        <f ca="true">+IF(OFFSET('Sanitation Data'!$F$32,0,10*ROW('Sanitation Data'!F85))="","",OFFSET('Sanitation Data'!$F$32,0,10*ROW('Sanitation Data'!F85)))</f>
        <v/>
      </c>
      <c r="CZ91" s="285" t="str">
        <f ca="true">+IF(OFFSET('Sanitation Data'!$G$28,0,10*ROW('Sanitation Data'!G85))="","",OFFSET('Sanitation Data'!$G$28,0,10*ROW('Sanitation Data'!G85)))</f>
        <v/>
      </c>
      <c r="DA91" s="285" t="str">
        <f ca="true">+IF(OFFSET('Sanitation Data'!$G$29,0,10*ROW('Sanitation Data'!G85))="","",OFFSET('Sanitation Data'!$G$29,0,10*ROW('Sanitation Data'!G85)))</f>
        <v/>
      </c>
      <c r="DB91" s="285" t="str">
        <f ca="true">+IF(OFFSET('Sanitation Data'!$G$30,0,10*ROW('Sanitation Data'!G85))="","",OFFSET('Sanitation Data'!$G$30,0,10*ROW('Sanitation Data'!G85)))</f>
        <v/>
      </c>
      <c r="DC91" s="285" t="str">
        <f ca="true">+IF(OFFSET('Sanitation Data'!$G$31,0,10*ROW('Sanitation Data'!G85))="","",OFFSET('Sanitation Data'!$G$31,0,10*ROW('Sanitation Data'!G85)))</f>
        <v/>
      </c>
      <c r="DD91" s="285" t="str">
        <f ca="true">+IF(OFFSET('Sanitation Data'!$G$32,0,10*ROW('Sanitation Data'!G85))="","",OFFSET('Sanitation Data'!$G$32,0,10*ROW('Sanitation Data'!G85)))</f>
        <v/>
      </c>
      <c r="DE91" s="285" t="str">
        <f ca="true">+IF(OFFSET('Sanitation Data'!$H$28,0,10*ROW('Sanitation Data'!H85))="","",OFFSET('Sanitation Data'!$H$28,0,10*ROW('Sanitation Data'!H85)))</f>
        <v/>
      </c>
      <c r="DF91" s="285" t="str">
        <f ca="true">+IF(OFFSET('Sanitation Data'!$H$29,0,10*ROW('Sanitation Data'!H85))="","",OFFSET('Sanitation Data'!$H$29,0,10*ROW('Sanitation Data'!H85)))</f>
        <v/>
      </c>
      <c r="DG91" s="285" t="str">
        <f ca="true">+IF(OFFSET('Sanitation Data'!$H$30,0,10*ROW('Sanitation Data'!H85))="","",OFFSET('Sanitation Data'!$H$30,0,10*ROW('Sanitation Data'!H85)))</f>
        <v/>
      </c>
      <c r="DH91" s="285" t="str">
        <f ca="true">+IF(OFFSET('Sanitation Data'!$H$31,0,10*ROW('Sanitation Data'!H85))="","",OFFSET('Sanitation Data'!$H$31,0,10*ROW('Sanitation Data'!H85)))</f>
        <v/>
      </c>
      <c r="DI91" s="285" t="str">
        <f ca="true">+IF(OFFSET('Sanitation Data'!$H$32,0,10*ROW('Sanitation Data'!H85))="","",OFFSET('Sanitation Data'!$H$32,0,10*ROW('Sanitation Data'!H85)))</f>
        <v/>
      </c>
      <c r="DJ91" s="285" t="str">
        <f ca="true">+IF(OFFSET('Sanitation Data'!$I$28,0,10*ROW('Sanitation Data'!I85))="","",OFFSET('Sanitation Data'!$I$28,0,10*ROW('Sanitation Data'!I85)))</f>
        <v/>
      </c>
      <c r="DK91" s="285" t="str">
        <f ca="true">+IF(OFFSET('Sanitation Data'!$I$29,0,10*ROW('Sanitation Data'!I85))="","",OFFSET('Sanitation Data'!$I$29,0,10*ROW('Sanitation Data'!I85)))</f>
        <v/>
      </c>
      <c r="DL91" s="285" t="str">
        <f ca="true">+IF(OFFSET('Sanitation Data'!$I$30,0,10*ROW('Sanitation Data'!I85))="","",OFFSET('Sanitation Data'!$I$30,0,10*ROW('Sanitation Data'!I85)))</f>
        <v/>
      </c>
      <c r="DM91" s="285" t="str">
        <f ca="true">+IF(OFFSET('Sanitation Data'!$I$31,0,10*ROW('Sanitation Data'!I85))="","",OFFSET('Sanitation Data'!$I$31,0,10*ROW('Sanitation Data'!I85)))</f>
        <v/>
      </c>
      <c r="DN91" s="285" t="str">
        <f ca="true">+IF(OFFSET('Sanitation Data'!$I$32,0,10*ROW('Sanitation Data'!I85))="","",OFFSET('Sanitation Data'!$I$32,0,10*ROW('Sanitation Data'!I85)))</f>
        <v/>
      </c>
      <c r="DO91" s="285" t="str">
        <f ca="true">+IF(OFFSET('Hygiene Data'!$D$11,0,10*ROW('Hygiene Data'!D85))="","",OFFSET('Hygiene Data'!$D$11,0,10*ROW('Hygiene Data'!D85)))</f>
        <v/>
      </c>
      <c r="DP91" s="285" t="str">
        <f ca="true">+IF(OFFSET('Hygiene Data'!$D$12,0,10*ROW('Hygiene Data'!D85))="","",OFFSET('Hygiene Data'!$D$12,0,10*ROW('Hygiene Data'!D85)))</f>
        <v/>
      </c>
      <c r="DQ91" s="285" t="str">
        <f ca="true">+IF(OFFSET('Hygiene Data'!$D$13,0,10*ROW('Hygiene Data'!D85))="","",OFFSET('Hygiene Data'!$D$13,0,10*ROW('Hygiene Data'!D85)))</f>
        <v/>
      </c>
      <c r="DR91" s="285" t="str">
        <f ca="true">+IF(OFFSET('Hygiene Data'!$E$11,0,10*ROW('Hygiene Data'!E85))="","",OFFSET('Hygiene Data'!$E$11,0,10*ROW('Hygiene Data'!E85)))</f>
        <v/>
      </c>
      <c r="DS91" s="285" t="str">
        <f ca="true">+IF(OFFSET('Hygiene Data'!$E$12,0,10*ROW('Hygiene Data'!E85))="","",OFFSET('Hygiene Data'!$E$12,0,10*ROW('Hygiene Data'!E85)))</f>
        <v/>
      </c>
      <c r="DT91" s="285" t="str">
        <f ca="true">+IF(OFFSET('Hygiene Data'!$E$13,0,10*ROW('Hygiene Data'!E85))="","",OFFSET('Hygiene Data'!$E$13,0,10*ROW('Hygiene Data'!E85)))</f>
        <v/>
      </c>
      <c r="DU91" s="285" t="str">
        <f ca="true">+IF(OFFSET('Hygiene Data'!$F$11,0,10*ROW('Hygiene Data'!F85))="","",OFFSET('Hygiene Data'!$F$11,0,10*ROW('Hygiene Data'!F85)))</f>
        <v/>
      </c>
      <c r="DV91" s="285" t="str">
        <f ca="true">+IF(OFFSET('Hygiene Data'!$F$12,0,10*ROW('Hygiene Data'!F85))="","",OFFSET('Hygiene Data'!$F$12,0,10*ROW('Hygiene Data'!F85)))</f>
        <v/>
      </c>
      <c r="DW91" s="285" t="str">
        <f ca="true">+IF(OFFSET('Hygiene Data'!$F$13,0,10*ROW('Hygiene Data'!F85))="","",OFFSET('Hygiene Data'!$F$13,0,10*ROW('Hygiene Data'!F85)))</f>
        <v/>
      </c>
      <c r="DX91" s="285" t="str">
        <f ca="true">+IF(OFFSET('Hygiene Data'!$G$11,0,10*ROW('Hygiene Data'!G85))="","",OFFSET('Hygiene Data'!$G$11,0,10*ROW('Hygiene Data'!G85)))</f>
        <v/>
      </c>
      <c r="DY91" s="285" t="str">
        <f ca="true">+IF(OFFSET('Hygiene Data'!$G$12,0,10*ROW('Hygiene Data'!G85))="","",OFFSET('Hygiene Data'!$G$12,0,10*ROW('Hygiene Data'!G85)))</f>
        <v/>
      </c>
      <c r="DZ91" s="285" t="str">
        <f ca="true">+IF(OFFSET('Hygiene Data'!$G$13,0,10*ROW('Hygiene Data'!G85))="","",OFFSET('Hygiene Data'!$G$13,0,10*ROW('Hygiene Data'!G85)))</f>
        <v/>
      </c>
      <c r="EA91" s="285" t="str">
        <f ca="true">+IF(OFFSET('Hygiene Data'!$H$11,0,10*ROW('Hygiene Data'!H85))="","",OFFSET('Hygiene Data'!$H$11,0,10*ROW('Hygiene Data'!H85)))</f>
        <v/>
      </c>
      <c r="EB91" s="285" t="str">
        <f ca="true">+IF(OFFSET('Hygiene Data'!$H$12,0,10*ROW('Hygiene Data'!H85))="","",OFFSET('Hygiene Data'!$H$12,0,10*ROW('Hygiene Data'!H85)))</f>
        <v/>
      </c>
      <c r="EC91" s="285" t="str">
        <f ca="true">+IF(OFFSET('Hygiene Data'!$H$13,0,10*ROW('Hygiene Data'!H85))="","",OFFSET('Hygiene Data'!$H$13,0,10*ROW('Hygiene Data'!H85)))</f>
        <v/>
      </c>
      <c r="ED91" s="285" t="str">
        <f ca="true">+IF(OFFSET('Hygiene Data'!$I$11,0,10*ROW('Hygiene Data'!I85))="","",OFFSET('Hygiene Data'!$I$11,0,10*ROW('Hygiene Data'!I85)))</f>
        <v/>
      </c>
      <c r="EE91" s="285" t="str">
        <f ca="true">+IF(OFFSET('Hygiene Data'!$I$12,0,10*ROW('Hygiene Data'!I85))="","",OFFSET('Hygiene Data'!$I$12,0,10*ROW('Hygiene Data'!I85)))</f>
        <v/>
      </c>
      <c r="EF91" s="285"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1"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5"/>
      <c r="BS92" s="285" t="str">
        <f ca="true">+IF(OFFSET('Water Data'!$D$27,0,10*ROW('Water Data'!D86))="","",OFFSET('Water Data'!$D$27,0,10*ROW('Water Data'!D86)))</f>
        <v/>
      </c>
      <c r="BT92" s="285" t="str">
        <f ca="true">+IF(OFFSET('Water Data'!$D$28,0,10*ROW('Water Data'!D86))="","",OFFSET('Water Data'!$D$28,0,10*ROW('Water Data'!D86)))</f>
        <v/>
      </c>
      <c r="BU92" s="285" t="str">
        <f ca="true">+IF(OFFSET('Water Data'!$D$29,0,10*ROW('Water Data'!D86))="","",OFFSET('Water Data'!$D$29,0,10*ROW('Water Data'!D86)))</f>
        <v/>
      </c>
      <c r="BV92" s="285" t="str">
        <f ca="true">+IF(OFFSET('Water Data'!$E$27,0,10*ROW('Water Data'!E86))="","",OFFSET('Water Data'!$E$27,0,10*ROW('Water Data'!E86)))</f>
        <v/>
      </c>
      <c r="BW92" s="285" t="str">
        <f ca="true">+IF(OFFSET('Water Data'!$E$28,0,10*ROW('Water Data'!E86))="","",OFFSET('Water Data'!$E$28,0,10*ROW('Water Data'!E86)))</f>
        <v/>
      </c>
      <c r="BX92" s="285" t="str">
        <f ca="true">+IF(OFFSET('Water Data'!$E$29,0,10*ROW('Water Data'!E86))="","",OFFSET('Water Data'!$E$29,0,10*ROW('Water Data'!E86)))</f>
        <v/>
      </c>
      <c r="BY92" s="285" t="str">
        <f ca="true">+IF(OFFSET('Water Data'!$F$27,0,10*ROW('Water Data'!F86))="","",OFFSET('Water Data'!$F$27,0,10*ROW('Water Data'!F86)))</f>
        <v/>
      </c>
      <c r="BZ92" s="285" t="str">
        <f ca="true">+IF(OFFSET('Water Data'!$F$28,0,10*ROW('Water Data'!F86))="","",OFFSET('Water Data'!$F$28,0,10*ROW('Water Data'!F86)))</f>
        <v/>
      </c>
      <c r="CA92" s="285" t="str">
        <f ca="true">+IF(OFFSET('Water Data'!$F$29,0,10*ROW('Water Data'!F86))="","",OFFSET('Water Data'!$F$29,0,10*ROW('Water Data'!F86)))</f>
        <v/>
      </c>
      <c r="CB92" s="285" t="str">
        <f ca="true">+IF(OFFSET('Water Data'!$G$27,0,10*ROW('Water Data'!G86))="","",OFFSET('Water Data'!$G$27,0,10*ROW('Water Data'!G86)))</f>
        <v/>
      </c>
      <c r="CC92" s="285" t="str">
        <f ca="true">+IF(OFFSET('Water Data'!$G$28,0,10*ROW('Water Data'!G86))="","",OFFSET('Water Data'!$G$28,0,10*ROW('Water Data'!G86)))</f>
        <v/>
      </c>
      <c r="CD92" s="285" t="str">
        <f ca="true">+IF(OFFSET('Water Data'!$G$29,0,10*ROW('Water Data'!G86))="","",OFFSET('Water Data'!$G$29,0,10*ROW('Water Data'!G86)))</f>
        <v/>
      </c>
      <c r="CE92" s="285" t="str">
        <f ca="true">+IF(OFFSET('Water Data'!$H$27,0,10*ROW('Water Data'!H86))="","",OFFSET('Water Data'!$H$27,0,10*ROW('Water Data'!H86)))</f>
        <v/>
      </c>
      <c r="CF92" s="285" t="str">
        <f ca="true">+IF(OFFSET('Water Data'!$H$28,0,10*ROW('Water Data'!H86))="","",OFFSET('Water Data'!$H$28,0,10*ROW('Water Data'!H86)))</f>
        <v/>
      </c>
      <c r="CG92" s="285" t="str">
        <f ca="true">+IF(OFFSET('Water Data'!$H$29,0,10*ROW('Water Data'!H86))="","",OFFSET('Water Data'!$H$29,0,10*ROW('Water Data'!H86)))</f>
        <v/>
      </c>
      <c r="CH92" s="285" t="str">
        <f ca="true">+IF(OFFSET('Water Data'!$I$27,0,10*ROW('Water Data'!I86))="","",OFFSET('Water Data'!$I$27,0,10*ROW('Water Data'!I86)))</f>
        <v/>
      </c>
      <c r="CI92" s="285" t="str">
        <f ca="true">+IF(OFFSET('Water Data'!$I$28,0,10*ROW('Water Data'!I86))="","",OFFSET('Water Data'!$I$28,0,10*ROW('Water Data'!I86)))</f>
        <v/>
      </c>
      <c r="CJ92" s="285" t="str">
        <f ca="true">+IF(OFFSET('Water Data'!$I$29,0,10*ROW('Water Data'!I86))="","",OFFSET('Water Data'!$I$29,0,10*ROW('Water Data'!I86)))</f>
        <v/>
      </c>
      <c r="CK92" s="285" t="str">
        <f ca="true">+IF(OFFSET('Sanitation Data'!$D$28,0,10*ROW('Sanitation Data'!D86))="","",OFFSET('Sanitation Data'!$D$28,0,10*ROW('Sanitation Data'!D86)))</f>
        <v/>
      </c>
      <c r="CL92" s="285" t="str">
        <f ca="true">+IF(OFFSET('Sanitation Data'!$D$29,0,10*ROW('Sanitation Data'!D86))="","",OFFSET('Sanitation Data'!$D$29,0,10*ROW('Sanitation Data'!D86)))</f>
        <v/>
      </c>
      <c r="CM92" s="285" t="str">
        <f ca="true">+IF(OFFSET('Sanitation Data'!$D$30,0,10*ROW('Sanitation Data'!D86))="","",OFFSET('Sanitation Data'!$D$30,0,10*ROW('Sanitation Data'!D86)))</f>
        <v/>
      </c>
      <c r="CN92" s="285" t="str">
        <f ca="true">+IF(OFFSET('Sanitation Data'!$D$31,0,10*ROW('Sanitation Data'!D86))="","",OFFSET('Sanitation Data'!$D$31,0,10*ROW('Sanitation Data'!D86)))</f>
        <v/>
      </c>
      <c r="CO92" s="285" t="str">
        <f ca="true">+IF(OFFSET('Sanitation Data'!$D$32,0,10*ROW('Sanitation Data'!D86))="","",OFFSET('Sanitation Data'!$D$32,0,10*ROW('Sanitation Data'!D86)))</f>
        <v/>
      </c>
      <c r="CP92" s="285" t="str">
        <f ca="true">+IF(OFFSET('Sanitation Data'!$E$28,0,10*ROW('Sanitation Data'!E86))="","",OFFSET('Sanitation Data'!$E$28,0,10*ROW('Sanitation Data'!E86)))</f>
        <v/>
      </c>
      <c r="CQ92" s="285" t="str">
        <f ca="true">+IF(OFFSET('Sanitation Data'!$E$29,0,10*ROW('Sanitation Data'!E86))="","",OFFSET('Sanitation Data'!$E$29,0,10*ROW('Sanitation Data'!E86)))</f>
        <v/>
      </c>
      <c r="CR92" s="285" t="str">
        <f ca="true">+IF(OFFSET('Sanitation Data'!$E$30,0,10*ROW('Sanitation Data'!E86))="","",OFFSET('Sanitation Data'!$E$30,0,10*ROW('Sanitation Data'!E86)))</f>
        <v/>
      </c>
      <c r="CS92" s="285" t="str">
        <f ca="true">+IF(OFFSET('Sanitation Data'!$E$31,0,10*ROW('Sanitation Data'!E86))="","",OFFSET('Sanitation Data'!$E$31,0,10*ROW('Sanitation Data'!E86)))</f>
        <v/>
      </c>
      <c r="CT92" s="285" t="str">
        <f ca="true">+IF(OFFSET('Sanitation Data'!$E$32,0,10*ROW('Sanitation Data'!E86))="","",OFFSET('Sanitation Data'!$E$32,0,10*ROW('Sanitation Data'!E86)))</f>
        <v/>
      </c>
      <c r="CU92" s="285" t="str">
        <f ca="true">+IF(OFFSET('Sanitation Data'!$F$28,0,10*ROW('Sanitation Data'!F86))="","",OFFSET('Sanitation Data'!$F$28,0,10*ROW('Sanitation Data'!F86)))</f>
        <v/>
      </c>
      <c r="CV92" s="285" t="str">
        <f ca="true">+IF(OFFSET('Sanitation Data'!$F$29,0,10*ROW('Sanitation Data'!F86))="","",OFFSET('Sanitation Data'!$F$29,0,10*ROW('Sanitation Data'!F86)))</f>
        <v/>
      </c>
      <c r="CW92" s="285" t="str">
        <f ca="true">+IF(OFFSET('Sanitation Data'!$F$30,0,10*ROW('Sanitation Data'!F86))="","",OFFSET('Sanitation Data'!$F$30,0,10*ROW('Sanitation Data'!F86)))</f>
        <v/>
      </c>
      <c r="CX92" s="285" t="str">
        <f ca="true">+IF(OFFSET('Sanitation Data'!$F$31,0,10*ROW('Sanitation Data'!F86))="","",OFFSET('Sanitation Data'!$F$31,0,10*ROW('Sanitation Data'!F86)))</f>
        <v/>
      </c>
      <c r="CY92" s="285" t="str">
        <f ca="true">+IF(OFFSET('Sanitation Data'!$F$32,0,10*ROW('Sanitation Data'!F86))="","",OFFSET('Sanitation Data'!$F$32,0,10*ROW('Sanitation Data'!F86)))</f>
        <v/>
      </c>
      <c r="CZ92" s="285" t="str">
        <f ca="true">+IF(OFFSET('Sanitation Data'!$G$28,0,10*ROW('Sanitation Data'!G86))="","",OFFSET('Sanitation Data'!$G$28,0,10*ROW('Sanitation Data'!G86)))</f>
        <v/>
      </c>
      <c r="DA92" s="285" t="str">
        <f ca="true">+IF(OFFSET('Sanitation Data'!$G$29,0,10*ROW('Sanitation Data'!G86))="","",OFFSET('Sanitation Data'!$G$29,0,10*ROW('Sanitation Data'!G86)))</f>
        <v/>
      </c>
      <c r="DB92" s="285" t="str">
        <f ca="true">+IF(OFFSET('Sanitation Data'!$G$30,0,10*ROW('Sanitation Data'!G86))="","",OFFSET('Sanitation Data'!$G$30,0,10*ROW('Sanitation Data'!G86)))</f>
        <v/>
      </c>
      <c r="DC92" s="285" t="str">
        <f ca="true">+IF(OFFSET('Sanitation Data'!$G$31,0,10*ROW('Sanitation Data'!G86))="","",OFFSET('Sanitation Data'!$G$31,0,10*ROW('Sanitation Data'!G86)))</f>
        <v/>
      </c>
      <c r="DD92" s="285" t="str">
        <f ca="true">+IF(OFFSET('Sanitation Data'!$G$32,0,10*ROW('Sanitation Data'!G86))="","",OFFSET('Sanitation Data'!$G$32,0,10*ROW('Sanitation Data'!G86)))</f>
        <v/>
      </c>
      <c r="DE92" s="285" t="str">
        <f ca="true">+IF(OFFSET('Sanitation Data'!$H$28,0,10*ROW('Sanitation Data'!H86))="","",OFFSET('Sanitation Data'!$H$28,0,10*ROW('Sanitation Data'!H86)))</f>
        <v/>
      </c>
      <c r="DF92" s="285" t="str">
        <f ca="true">+IF(OFFSET('Sanitation Data'!$H$29,0,10*ROW('Sanitation Data'!H86))="","",OFFSET('Sanitation Data'!$H$29,0,10*ROW('Sanitation Data'!H86)))</f>
        <v/>
      </c>
      <c r="DG92" s="285" t="str">
        <f ca="true">+IF(OFFSET('Sanitation Data'!$H$30,0,10*ROW('Sanitation Data'!H86))="","",OFFSET('Sanitation Data'!$H$30,0,10*ROW('Sanitation Data'!H86)))</f>
        <v/>
      </c>
      <c r="DH92" s="285" t="str">
        <f ca="true">+IF(OFFSET('Sanitation Data'!$H$31,0,10*ROW('Sanitation Data'!H86))="","",OFFSET('Sanitation Data'!$H$31,0,10*ROW('Sanitation Data'!H86)))</f>
        <v/>
      </c>
      <c r="DI92" s="285" t="str">
        <f ca="true">+IF(OFFSET('Sanitation Data'!$H$32,0,10*ROW('Sanitation Data'!H86))="","",OFFSET('Sanitation Data'!$H$32,0,10*ROW('Sanitation Data'!H86)))</f>
        <v/>
      </c>
      <c r="DJ92" s="285" t="str">
        <f ca="true">+IF(OFFSET('Sanitation Data'!$I$28,0,10*ROW('Sanitation Data'!I86))="","",OFFSET('Sanitation Data'!$I$28,0,10*ROW('Sanitation Data'!I86)))</f>
        <v/>
      </c>
      <c r="DK92" s="285" t="str">
        <f ca="true">+IF(OFFSET('Sanitation Data'!$I$29,0,10*ROW('Sanitation Data'!I86))="","",OFFSET('Sanitation Data'!$I$29,0,10*ROW('Sanitation Data'!I86)))</f>
        <v/>
      </c>
      <c r="DL92" s="285" t="str">
        <f ca="true">+IF(OFFSET('Sanitation Data'!$I$30,0,10*ROW('Sanitation Data'!I86))="","",OFFSET('Sanitation Data'!$I$30,0,10*ROW('Sanitation Data'!I86)))</f>
        <v/>
      </c>
      <c r="DM92" s="285" t="str">
        <f ca="true">+IF(OFFSET('Sanitation Data'!$I$31,0,10*ROW('Sanitation Data'!I86))="","",OFFSET('Sanitation Data'!$I$31,0,10*ROW('Sanitation Data'!I86)))</f>
        <v/>
      </c>
      <c r="DN92" s="285" t="str">
        <f ca="true">+IF(OFFSET('Sanitation Data'!$I$32,0,10*ROW('Sanitation Data'!I86))="","",OFFSET('Sanitation Data'!$I$32,0,10*ROW('Sanitation Data'!I86)))</f>
        <v/>
      </c>
      <c r="DO92" s="285" t="str">
        <f ca="true">+IF(OFFSET('Hygiene Data'!$D$11,0,10*ROW('Hygiene Data'!D86))="","",OFFSET('Hygiene Data'!$D$11,0,10*ROW('Hygiene Data'!D86)))</f>
        <v/>
      </c>
      <c r="DP92" s="285" t="str">
        <f ca="true">+IF(OFFSET('Hygiene Data'!$D$12,0,10*ROW('Hygiene Data'!D86))="","",OFFSET('Hygiene Data'!$D$12,0,10*ROW('Hygiene Data'!D86)))</f>
        <v/>
      </c>
      <c r="DQ92" s="285" t="str">
        <f ca="true">+IF(OFFSET('Hygiene Data'!$D$13,0,10*ROW('Hygiene Data'!D86))="","",OFFSET('Hygiene Data'!$D$13,0,10*ROW('Hygiene Data'!D86)))</f>
        <v/>
      </c>
      <c r="DR92" s="285" t="str">
        <f ca="true">+IF(OFFSET('Hygiene Data'!$E$11,0,10*ROW('Hygiene Data'!E86))="","",OFFSET('Hygiene Data'!$E$11,0,10*ROW('Hygiene Data'!E86)))</f>
        <v/>
      </c>
      <c r="DS92" s="285" t="str">
        <f ca="true">+IF(OFFSET('Hygiene Data'!$E$12,0,10*ROW('Hygiene Data'!E86))="","",OFFSET('Hygiene Data'!$E$12,0,10*ROW('Hygiene Data'!E86)))</f>
        <v/>
      </c>
      <c r="DT92" s="285" t="str">
        <f ca="true">+IF(OFFSET('Hygiene Data'!$E$13,0,10*ROW('Hygiene Data'!E86))="","",OFFSET('Hygiene Data'!$E$13,0,10*ROW('Hygiene Data'!E86)))</f>
        <v/>
      </c>
      <c r="DU92" s="285" t="str">
        <f ca="true">+IF(OFFSET('Hygiene Data'!$F$11,0,10*ROW('Hygiene Data'!F86))="","",OFFSET('Hygiene Data'!$F$11,0,10*ROW('Hygiene Data'!F86)))</f>
        <v/>
      </c>
      <c r="DV92" s="285" t="str">
        <f ca="true">+IF(OFFSET('Hygiene Data'!$F$12,0,10*ROW('Hygiene Data'!F86))="","",OFFSET('Hygiene Data'!$F$12,0,10*ROW('Hygiene Data'!F86)))</f>
        <v/>
      </c>
      <c r="DW92" s="285" t="str">
        <f ca="true">+IF(OFFSET('Hygiene Data'!$F$13,0,10*ROW('Hygiene Data'!F86))="","",OFFSET('Hygiene Data'!$F$13,0,10*ROW('Hygiene Data'!F86)))</f>
        <v/>
      </c>
      <c r="DX92" s="285" t="str">
        <f ca="true">+IF(OFFSET('Hygiene Data'!$G$11,0,10*ROW('Hygiene Data'!G86))="","",OFFSET('Hygiene Data'!$G$11,0,10*ROW('Hygiene Data'!G86)))</f>
        <v/>
      </c>
      <c r="DY92" s="285" t="str">
        <f ca="true">+IF(OFFSET('Hygiene Data'!$G$12,0,10*ROW('Hygiene Data'!G86))="","",OFFSET('Hygiene Data'!$G$12,0,10*ROW('Hygiene Data'!G86)))</f>
        <v/>
      </c>
      <c r="DZ92" s="285" t="str">
        <f ca="true">+IF(OFFSET('Hygiene Data'!$G$13,0,10*ROW('Hygiene Data'!G86))="","",OFFSET('Hygiene Data'!$G$13,0,10*ROW('Hygiene Data'!G86)))</f>
        <v/>
      </c>
      <c r="EA92" s="285" t="str">
        <f ca="true">+IF(OFFSET('Hygiene Data'!$H$11,0,10*ROW('Hygiene Data'!H86))="","",OFFSET('Hygiene Data'!$H$11,0,10*ROW('Hygiene Data'!H86)))</f>
        <v/>
      </c>
      <c r="EB92" s="285" t="str">
        <f ca="true">+IF(OFFSET('Hygiene Data'!$H$12,0,10*ROW('Hygiene Data'!H86))="","",OFFSET('Hygiene Data'!$H$12,0,10*ROW('Hygiene Data'!H86)))</f>
        <v/>
      </c>
      <c r="EC92" s="285" t="str">
        <f ca="true">+IF(OFFSET('Hygiene Data'!$H$13,0,10*ROW('Hygiene Data'!H86))="","",OFFSET('Hygiene Data'!$H$13,0,10*ROW('Hygiene Data'!H86)))</f>
        <v/>
      </c>
      <c r="ED92" s="285" t="str">
        <f ca="true">+IF(OFFSET('Hygiene Data'!$I$11,0,10*ROW('Hygiene Data'!I86))="","",OFFSET('Hygiene Data'!$I$11,0,10*ROW('Hygiene Data'!I86)))</f>
        <v/>
      </c>
      <c r="EE92" s="285" t="str">
        <f ca="true">+IF(OFFSET('Hygiene Data'!$I$12,0,10*ROW('Hygiene Data'!I86))="","",OFFSET('Hygiene Data'!$I$12,0,10*ROW('Hygiene Data'!I86)))</f>
        <v/>
      </c>
      <c r="EF92" s="285"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1"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5"/>
      <c r="BS93" s="285" t="str">
        <f ca="true">+IF(OFFSET('Water Data'!$D$27,0,10*ROW('Water Data'!D87))="","",OFFSET('Water Data'!$D$27,0,10*ROW('Water Data'!D87)))</f>
        <v/>
      </c>
      <c r="BT93" s="285" t="str">
        <f ca="true">+IF(OFFSET('Water Data'!$D$28,0,10*ROW('Water Data'!D87))="","",OFFSET('Water Data'!$D$28,0,10*ROW('Water Data'!D87)))</f>
        <v/>
      </c>
      <c r="BU93" s="285" t="str">
        <f ca="true">+IF(OFFSET('Water Data'!$D$29,0,10*ROW('Water Data'!D87))="","",OFFSET('Water Data'!$D$29,0,10*ROW('Water Data'!D87)))</f>
        <v/>
      </c>
      <c r="BV93" s="285" t="str">
        <f ca="true">+IF(OFFSET('Water Data'!$E$27,0,10*ROW('Water Data'!E87))="","",OFFSET('Water Data'!$E$27,0,10*ROW('Water Data'!E87)))</f>
        <v/>
      </c>
      <c r="BW93" s="285" t="str">
        <f ca="true">+IF(OFFSET('Water Data'!$E$28,0,10*ROW('Water Data'!E87))="","",OFFSET('Water Data'!$E$28,0,10*ROW('Water Data'!E87)))</f>
        <v/>
      </c>
      <c r="BX93" s="285" t="str">
        <f ca="true">+IF(OFFSET('Water Data'!$E$29,0,10*ROW('Water Data'!E87))="","",OFFSET('Water Data'!$E$29,0,10*ROW('Water Data'!E87)))</f>
        <v/>
      </c>
      <c r="BY93" s="285" t="str">
        <f ca="true">+IF(OFFSET('Water Data'!$F$27,0,10*ROW('Water Data'!F87))="","",OFFSET('Water Data'!$F$27,0,10*ROW('Water Data'!F87)))</f>
        <v/>
      </c>
      <c r="BZ93" s="285" t="str">
        <f ca="true">+IF(OFFSET('Water Data'!$F$28,0,10*ROW('Water Data'!F87))="","",OFFSET('Water Data'!$F$28,0,10*ROW('Water Data'!F87)))</f>
        <v/>
      </c>
      <c r="CA93" s="285" t="str">
        <f ca="true">+IF(OFFSET('Water Data'!$F$29,0,10*ROW('Water Data'!F87))="","",OFFSET('Water Data'!$F$29,0,10*ROW('Water Data'!F87)))</f>
        <v/>
      </c>
      <c r="CB93" s="285" t="str">
        <f ca="true">+IF(OFFSET('Water Data'!$G$27,0,10*ROW('Water Data'!G87))="","",OFFSET('Water Data'!$G$27,0,10*ROW('Water Data'!G87)))</f>
        <v/>
      </c>
      <c r="CC93" s="285" t="str">
        <f ca="true">+IF(OFFSET('Water Data'!$G$28,0,10*ROW('Water Data'!G87))="","",OFFSET('Water Data'!$G$28,0,10*ROW('Water Data'!G87)))</f>
        <v/>
      </c>
      <c r="CD93" s="285" t="str">
        <f ca="true">+IF(OFFSET('Water Data'!$G$29,0,10*ROW('Water Data'!G87))="","",OFFSET('Water Data'!$G$29,0,10*ROW('Water Data'!G87)))</f>
        <v/>
      </c>
      <c r="CE93" s="285" t="str">
        <f ca="true">+IF(OFFSET('Water Data'!$H$27,0,10*ROW('Water Data'!H87))="","",OFFSET('Water Data'!$H$27,0,10*ROW('Water Data'!H87)))</f>
        <v/>
      </c>
      <c r="CF93" s="285" t="str">
        <f ca="true">+IF(OFFSET('Water Data'!$H$28,0,10*ROW('Water Data'!H87))="","",OFFSET('Water Data'!$H$28,0,10*ROW('Water Data'!H87)))</f>
        <v/>
      </c>
      <c r="CG93" s="285" t="str">
        <f ca="true">+IF(OFFSET('Water Data'!$H$29,0,10*ROW('Water Data'!H87))="","",OFFSET('Water Data'!$H$29,0,10*ROW('Water Data'!H87)))</f>
        <v/>
      </c>
      <c r="CH93" s="285" t="str">
        <f ca="true">+IF(OFFSET('Water Data'!$I$27,0,10*ROW('Water Data'!I87))="","",OFFSET('Water Data'!$I$27,0,10*ROW('Water Data'!I87)))</f>
        <v/>
      </c>
      <c r="CI93" s="285" t="str">
        <f ca="true">+IF(OFFSET('Water Data'!$I$28,0,10*ROW('Water Data'!I87))="","",OFFSET('Water Data'!$I$28,0,10*ROW('Water Data'!I87)))</f>
        <v/>
      </c>
      <c r="CJ93" s="285" t="str">
        <f ca="true">+IF(OFFSET('Water Data'!$I$29,0,10*ROW('Water Data'!I87))="","",OFFSET('Water Data'!$I$29,0,10*ROW('Water Data'!I87)))</f>
        <v/>
      </c>
      <c r="CK93" s="285" t="str">
        <f ca="true">+IF(OFFSET('Sanitation Data'!$D$28,0,10*ROW('Sanitation Data'!D87))="","",OFFSET('Sanitation Data'!$D$28,0,10*ROW('Sanitation Data'!D87)))</f>
        <v/>
      </c>
      <c r="CL93" s="285" t="str">
        <f ca="true">+IF(OFFSET('Sanitation Data'!$D$29,0,10*ROW('Sanitation Data'!D87))="","",OFFSET('Sanitation Data'!$D$29,0,10*ROW('Sanitation Data'!D87)))</f>
        <v/>
      </c>
      <c r="CM93" s="285" t="str">
        <f ca="true">+IF(OFFSET('Sanitation Data'!$D$30,0,10*ROW('Sanitation Data'!D87))="","",OFFSET('Sanitation Data'!$D$30,0,10*ROW('Sanitation Data'!D87)))</f>
        <v/>
      </c>
      <c r="CN93" s="285" t="str">
        <f ca="true">+IF(OFFSET('Sanitation Data'!$D$31,0,10*ROW('Sanitation Data'!D87))="","",OFFSET('Sanitation Data'!$D$31,0,10*ROW('Sanitation Data'!D87)))</f>
        <v/>
      </c>
      <c r="CO93" s="285" t="str">
        <f ca="true">+IF(OFFSET('Sanitation Data'!$D$32,0,10*ROW('Sanitation Data'!D87))="","",OFFSET('Sanitation Data'!$D$32,0,10*ROW('Sanitation Data'!D87)))</f>
        <v/>
      </c>
      <c r="CP93" s="285" t="str">
        <f ca="true">+IF(OFFSET('Sanitation Data'!$E$28,0,10*ROW('Sanitation Data'!E87))="","",OFFSET('Sanitation Data'!$E$28,0,10*ROW('Sanitation Data'!E87)))</f>
        <v/>
      </c>
      <c r="CQ93" s="285" t="str">
        <f ca="true">+IF(OFFSET('Sanitation Data'!$E$29,0,10*ROW('Sanitation Data'!E87))="","",OFFSET('Sanitation Data'!$E$29,0,10*ROW('Sanitation Data'!E87)))</f>
        <v/>
      </c>
      <c r="CR93" s="285" t="str">
        <f ca="true">+IF(OFFSET('Sanitation Data'!$E$30,0,10*ROW('Sanitation Data'!E87))="","",OFFSET('Sanitation Data'!$E$30,0,10*ROW('Sanitation Data'!E87)))</f>
        <v/>
      </c>
      <c r="CS93" s="285" t="str">
        <f ca="true">+IF(OFFSET('Sanitation Data'!$E$31,0,10*ROW('Sanitation Data'!E87))="","",OFFSET('Sanitation Data'!$E$31,0,10*ROW('Sanitation Data'!E87)))</f>
        <v/>
      </c>
      <c r="CT93" s="285" t="str">
        <f ca="true">+IF(OFFSET('Sanitation Data'!$E$32,0,10*ROW('Sanitation Data'!E87))="","",OFFSET('Sanitation Data'!$E$32,0,10*ROW('Sanitation Data'!E87)))</f>
        <v/>
      </c>
      <c r="CU93" s="285" t="str">
        <f ca="true">+IF(OFFSET('Sanitation Data'!$F$28,0,10*ROW('Sanitation Data'!F87))="","",OFFSET('Sanitation Data'!$F$28,0,10*ROW('Sanitation Data'!F87)))</f>
        <v/>
      </c>
      <c r="CV93" s="285" t="str">
        <f ca="true">+IF(OFFSET('Sanitation Data'!$F$29,0,10*ROW('Sanitation Data'!F87))="","",OFFSET('Sanitation Data'!$F$29,0,10*ROW('Sanitation Data'!F87)))</f>
        <v/>
      </c>
      <c r="CW93" s="285" t="str">
        <f ca="true">+IF(OFFSET('Sanitation Data'!$F$30,0,10*ROW('Sanitation Data'!F87))="","",OFFSET('Sanitation Data'!$F$30,0,10*ROW('Sanitation Data'!F87)))</f>
        <v/>
      </c>
      <c r="CX93" s="285" t="str">
        <f ca="true">+IF(OFFSET('Sanitation Data'!$F$31,0,10*ROW('Sanitation Data'!F87))="","",OFFSET('Sanitation Data'!$F$31,0,10*ROW('Sanitation Data'!F87)))</f>
        <v/>
      </c>
      <c r="CY93" s="285" t="str">
        <f ca="true">+IF(OFFSET('Sanitation Data'!$F$32,0,10*ROW('Sanitation Data'!F87))="","",OFFSET('Sanitation Data'!$F$32,0,10*ROW('Sanitation Data'!F87)))</f>
        <v/>
      </c>
      <c r="CZ93" s="285" t="str">
        <f ca="true">+IF(OFFSET('Sanitation Data'!$G$28,0,10*ROW('Sanitation Data'!G87))="","",OFFSET('Sanitation Data'!$G$28,0,10*ROW('Sanitation Data'!G87)))</f>
        <v/>
      </c>
      <c r="DA93" s="285" t="str">
        <f ca="true">+IF(OFFSET('Sanitation Data'!$G$29,0,10*ROW('Sanitation Data'!G87))="","",OFFSET('Sanitation Data'!$G$29,0,10*ROW('Sanitation Data'!G87)))</f>
        <v/>
      </c>
      <c r="DB93" s="285" t="str">
        <f ca="true">+IF(OFFSET('Sanitation Data'!$G$30,0,10*ROW('Sanitation Data'!G87))="","",OFFSET('Sanitation Data'!$G$30,0,10*ROW('Sanitation Data'!G87)))</f>
        <v/>
      </c>
      <c r="DC93" s="285" t="str">
        <f ca="true">+IF(OFFSET('Sanitation Data'!$G$31,0,10*ROW('Sanitation Data'!G87))="","",OFFSET('Sanitation Data'!$G$31,0,10*ROW('Sanitation Data'!G87)))</f>
        <v/>
      </c>
      <c r="DD93" s="285" t="str">
        <f ca="true">+IF(OFFSET('Sanitation Data'!$G$32,0,10*ROW('Sanitation Data'!G87))="","",OFFSET('Sanitation Data'!$G$32,0,10*ROW('Sanitation Data'!G87)))</f>
        <v/>
      </c>
      <c r="DE93" s="285" t="str">
        <f ca="true">+IF(OFFSET('Sanitation Data'!$H$28,0,10*ROW('Sanitation Data'!H87))="","",OFFSET('Sanitation Data'!$H$28,0,10*ROW('Sanitation Data'!H87)))</f>
        <v/>
      </c>
      <c r="DF93" s="285" t="str">
        <f ca="true">+IF(OFFSET('Sanitation Data'!$H$29,0,10*ROW('Sanitation Data'!H87))="","",OFFSET('Sanitation Data'!$H$29,0,10*ROW('Sanitation Data'!H87)))</f>
        <v/>
      </c>
      <c r="DG93" s="285" t="str">
        <f ca="true">+IF(OFFSET('Sanitation Data'!$H$30,0,10*ROW('Sanitation Data'!H87))="","",OFFSET('Sanitation Data'!$H$30,0,10*ROW('Sanitation Data'!H87)))</f>
        <v/>
      </c>
      <c r="DH93" s="285" t="str">
        <f ca="true">+IF(OFFSET('Sanitation Data'!$H$31,0,10*ROW('Sanitation Data'!H87))="","",OFFSET('Sanitation Data'!$H$31,0,10*ROW('Sanitation Data'!H87)))</f>
        <v/>
      </c>
      <c r="DI93" s="285" t="str">
        <f ca="true">+IF(OFFSET('Sanitation Data'!$H$32,0,10*ROW('Sanitation Data'!H87))="","",OFFSET('Sanitation Data'!$H$32,0,10*ROW('Sanitation Data'!H87)))</f>
        <v/>
      </c>
      <c r="DJ93" s="285" t="str">
        <f ca="true">+IF(OFFSET('Sanitation Data'!$I$28,0,10*ROW('Sanitation Data'!I87))="","",OFFSET('Sanitation Data'!$I$28,0,10*ROW('Sanitation Data'!I87)))</f>
        <v/>
      </c>
      <c r="DK93" s="285" t="str">
        <f ca="true">+IF(OFFSET('Sanitation Data'!$I$29,0,10*ROW('Sanitation Data'!I87))="","",OFFSET('Sanitation Data'!$I$29,0,10*ROW('Sanitation Data'!I87)))</f>
        <v/>
      </c>
      <c r="DL93" s="285" t="str">
        <f ca="true">+IF(OFFSET('Sanitation Data'!$I$30,0,10*ROW('Sanitation Data'!I87))="","",OFFSET('Sanitation Data'!$I$30,0,10*ROW('Sanitation Data'!I87)))</f>
        <v/>
      </c>
      <c r="DM93" s="285" t="str">
        <f ca="true">+IF(OFFSET('Sanitation Data'!$I$31,0,10*ROW('Sanitation Data'!I87))="","",OFFSET('Sanitation Data'!$I$31,0,10*ROW('Sanitation Data'!I87)))</f>
        <v/>
      </c>
      <c r="DN93" s="285" t="str">
        <f ca="true">+IF(OFFSET('Sanitation Data'!$I$32,0,10*ROW('Sanitation Data'!I87))="","",OFFSET('Sanitation Data'!$I$32,0,10*ROW('Sanitation Data'!I87)))</f>
        <v/>
      </c>
      <c r="DO93" s="285" t="str">
        <f ca="true">+IF(OFFSET('Hygiene Data'!$D$11,0,10*ROW('Hygiene Data'!D87))="","",OFFSET('Hygiene Data'!$D$11,0,10*ROW('Hygiene Data'!D87)))</f>
        <v/>
      </c>
      <c r="DP93" s="285" t="str">
        <f ca="true">+IF(OFFSET('Hygiene Data'!$D$12,0,10*ROW('Hygiene Data'!D87))="","",OFFSET('Hygiene Data'!$D$12,0,10*ROW('Hygiene Data'!D87)))</f>
        <v/>
      </c>
      <c r="DQ93" s="285" t="str">
        <f ca="true">+IF(OFFSET('Hygiene Data'!$D$13,0,10*ROW('Hygiene Data'!D87))="","",OFFSET('Hygiene Data'!$D$13,0,10*ROW('Hygiene Data'!D87)))</f>
        <v/>
      </c>
      <c r="DR93" s="285" t="str">
        <f ca="true">+IF(OFFSET('Hygiene Data'!$E$11,0,10*ROW('Hygiene Data'!E87))="","",OFFSET('Hygiene Data'!$E$11,0,10*ROW('Hygiene Data'!E87)))</f>
        <v/>
      </c>
      <c r="DS93" s="285" t="str">
        <f ca="true">+IF(OFFSET('Hygiene Data'!$E$12,0,10*ROW('Hygiene Data'!E87))="","",OFFSET('Hygiene Data'!$E$12,0,10*ROW('Hygiene Data'!E87)))</f>
        <v/>
      </c>
      <c r="DT93" s="285" t="str">
        <f ca="true">+IF(OFFSET('Hygiene Data'!$E$13,0,10*ROW('Hygiene Data'!E87))="","",OFFSET('Hygiene Data'!$E$13,0,10*ROW('Hygiene Data'!E87)))</f>
        <v/>
      </c>
      <c r="DU93" s="285" t="str">
        <f ca="true">+IF(OFFSET('Hygiene Data'!$F$11,0,10*ROW('Hygiene Data'!F87))="","",OFFSET('Hygiene Data'!$F$11,0,10*ROW('Hygiene Data'!F87)))</f>
        <v/>
      </c>
      <c r="DV93" s="285" t="str">
        <f ca="true">+IF(OFFSET('Hygiene Data'!$F$12,0,10*ROW('Hygiene Data'!F87))="","",OFFSET('Hygiene Data'!$F$12,0,10*ROW('Hygiene Data'!F87)))</f>
        <v/>
      </c>
      <c r="DW93" s="285" t="str">
        <f ca="true">+IF(OFFSET('Hygiene Data'!$F$13,0,10*ROW('Hygiene Data'!F87))="","",OFFSET('Hygiene Data'!$F$13,0,10*ROW('Hygiene Data'!F87)))</f>
        <v/>
      </c>
      <c r="DX93" s="285" t="str">
        <f ca="true">+IF(OFFSET('Hygiene Data'!$G$11,0,10*ROW('Hygiene Data'!G87))="","",OFFSET('Hygiene Data'!$G$11,0,10*ROW('Hygiene Data'!G87)))</f>
        <v/>
      </c>
      <c r="DY93" s="285" t="str">
        <f ca="true">+IF(OFFSET('Hygiene Data'!$G$12,0,10*ROW('Hygiene Data'!G87))="","",OFFSET('Hygiene Data'!$G$12,0,10*ROW('Hygiene Data'!G87)))</f>
        <v/>
      </c>
      <c r="DZ93" s="285" t="str">
        <f ca="true">+IF(OFFSET('Hygiene Data'!$G$13,0,10*ROW('Hygiene Data'!G87))="","",OFFSET('Hygiene Data'!$G$13,0,10*ROW('Hygiene Data'!G87)))</f>
        <v/>
      </c>
      <c r="EA93" s="285" t="str">
        <f ca="true">+IF(OFFSET('Hygiene Data'!$H$11,0,10*ROW('Hygiene Data'!H87))="","",OFFSET('Hygiene Data'!$H$11,0,10*ROW('Hygiene Data'!H87)))</f>
        <v/>
      </c>
      <c r="EB93" s="285" t="str">
        <f ca="true">+IF(OFFSET('Hygiene Data'!$H$12,0,10*ROW('Hygiene Data'!H87))="","",OFFSET('Hygiene Data'!$H$12,0,10*ROW('Hygiene Data'!H87)))</f>
        <v/>
      </c>
      <c r="EC93" s="285" t="str">
        <f ca="true">+IF(OFFSET('Hygiene Data'!$H$13,0,10*ROW('Hygiene Data'!H87))="","",OFFSET('Hygiene Data'!$H$13,0,10*ROW('Hygiene Data'!H87)))</f>
        <v/>
      </c>
      <c r="ED93" s="285" t="str">
        <f ca="true">+IF(OFFSET('Hygiene Data'!$I$11,0,10*ROW('Hygiene Data'!I87))="","",OFFSET('Hygiene Data'!$I$11,0,10*ROW('Hygiene Data'!I87)))</f>
        <v/>
      </c>
      <c r="EE93" s="285" t="str">
        <f ca="true">+IF(OFFSET('Hygiene Data'!$I$12,0,10*ROW('Hygiene Data'!I87))="","",OFFSET('Hygiene Data'!$I$12,0,10*ROW('Hygiene Data'!I87)))</f>
        <v/>
      </c>
      <c r="EF93" s="285"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1"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5"/>
      <c r="BS94" s="285" t="str">
        <f ca="true">+IF(OFFSET('Water Data'!$D$27,0,10*ROW('Water Data'!D88))="","",OFFSET('Water Data'!$D$27,0,10*ROW('Water Data'!D88)))</f>
        <v/>
      </c>
      <c r="BT94" s="285" t="str">
        <f ca="true">+IF(OFFSET('Water Data'!$D$28,0,10*ROW('Water Data'!D88))="","",OFFSET('Water Data'!$D$28,0,10*ROW('Water Data'!D88)))</f>
        <v/>
      </c>
      <c r="BU94" s="285" t="str">
        <f ca="true">+IF(OFFSET('Water Data'!$D$29,0,10*ROW('Water Data'!D88))="","",OFFSET('Water Data'!$D$29,0,10*ROW('Water Data'!D88)))</f>
        <v/>
      </c>
      <c r="BV94" s="285" t="str">
        <f ca="true">+IF(OFFSET('Water Data'!$E$27,0,10*ROW('Water Data'!E88))="","",OFFSET('Water Data'!$E$27,0,10*ROW('Water Data'!E88)))</f>
        <v/>
      </c>
      <c r="BW94" s="285" t="str">
        <f ca="true">+IF(OFFSET('Water Data'!$E$28,0,10*ROW('Water Data'!E88))="","",OFFSET('Water Data'!$E$28,0,10*ROW('Water Data'!E88)))</f>
        <v/>
      </c>
      <c r="BX94" s="285" t="str">
        <f ca="true">+IF(OFFSET('Water Data'!$E$29,0,10*ROW('Water Data'!E88))="","",OFFSET('Water Data'!$E$29,0,10*ROW('Water Data'!E88)))</f>
        <v/>
      </c>
      <c r="BY94" s="285" t="str">
        <f ca="true">+IF(OFFSET('Water Data'!$F$27,0,10*ROW('Water Data'!F88))="","",OFFSET('Water Data'!$F$27,0,10*ROW('Water Data'!F88)))</f>
        <v/>
      </c>
      <c r="BZ94" s="285" t="str">
        <f ca="true">+IF(OFFSET('Water Data'!$F$28,0,10*ROW('Water Data'!F88))="","",OFFSET('Water Data'!$F$28,0,10*ROW('Water Data'!F88)))</f>
        <v/>
      </c>
      <c r="CA94" s="285" t="str">
        <f ca="true">+IF(OFFSET('Water Data'!$F$29,0,10*ROW('Water Data'!F88))="","",OFFSET('Water Data'!$F$29,0,10*ROW('Water Data'!F88)))</f>
        <v/>
      </c>
      <c r="CB94" s="285" t="str">
        <f ca="true">+IF(OFFSET('Water Data'!$G$27,0,10*ROW('Water Data'!G88))="","",OFFSET('Water Data'!$G$27,0,10*ROW('Water Data'!G88)))</f>
        <v/>
      </c>
      <c r="CC94" s="285" t="str">
        <f ca="true">+IF(OFFSET('Water Data'!$G$28,0,10*ROW('Water Data'!G88))="","",OFFSET('Water Data'!$G$28,0,10*ROW('Water Data'!G88)))</f>
        <v/>
      </c>
      <c r="CD94" s="285" t="str">
        <f ca="true">+IF(OFFSET('Water Data'!$G$29,0,10*ROW('Water Data'!G88))="","",OFFSET('Water Data'!$G$29,0,10*ROW('Water Data'!G88)))</f>
        <v/>
      </c>
      <c r="CE94" s="285" t="str">
        <f ca="true">+IF(OFFSET('Water Data'!$H$27,0,10*ROW('Water Data'!H88))="","",OFFSET('Water Data'!$H$27,0,10*ROW('Water Data'!H88)))</f>
        <v/>
      </c>
      <c r="CF94" s="285" t="str">
        <f ca="true">+IF(OFFSET('Water Data'!$H$28,0,10*ROW('Water Data'!H88))="","",OFFSET('Water Data'!$H$28,0,10*ROW('Water Data'!H88)))</f>
        <v/>
      </c>
      <c r="CG94" s="285" t="str">
        <f ca="true">+IF(OFFSET('Water Data'!$H$29,0,10*ROW('Water Data'!H88))="","",OFFSET('Water Data'!$H$29,0,10*ROW('Water Data'!H88)))</f>
        <v/>
      </c>
      <c r="CH94" s="285" t="str">
        <f ca="true">+IF(OFFSET('Water Data'!$I$27,0,10*ROW('Water Data'!I88))="","",OFFSET('Water Data'!$I$27,0,10*ROW('Water Data'!I88)))</f>
        <v/>
      </c>
      <c r="CI94" s="285" t="str">
        <f ca="true">+IF(OFFSET('Water Data'!$I$28,0,10*ROW('Water Data'!I88))="","",OFFSET('Water Data'!$I$28,0,10*ROW('Water Data'!I88)))</f>
        <v/>
      </c>
      <c r="CJ94" s="285" t="str">
        <f ca="true">+IF(OFFSET('Water Data'!$I$29,0,10*ROW('Water Data'!I88))="","",OFFSET('Water Data'!$I$29,0,10*ROW('Water Data'!I88)))</f>
        <v/>
      </c>
      <c r="CK94" s="285" t="str">
        <f ca="true">+IF(OFFSET('Sanitation Data'!$D$28,0,10*ROW('Sanitation Data'!D88))="","",OFFSET('Sanitation Data'!$D$28,0,10*ROW('Sanitation Data'!D88)))</f>
        <v/>
      </c>
      <c r="CL94" s="285" t="str">
        <f ca="true">+IF(OFFSET('Sanitation Data'!$D$29,0,10*ROW('Sanitation Data'!D88))="","",OFFSET('Sanitation Data'!$D$29,0,10*ROW('Sanitation Data'!D88)))</f>
        <v/>
      </c>
      <c r="CM94" s="285" t="str">
        <f ca="true">+IF(OFFSET('Sanitation Data'!$D$30,0,10*ROW('Sanitation Data'!D88))="","",OFFSET('Sanitation Data'!$D$30,0,10*ROW('Sanitation Data'!D88)))</f>
        <v/>
      </c>
      <c r="CN94" s="285" t="str">
        <f ca="true">+IF(OFFSET('Sanitation Data'!$D$31,0,10*ROW('Sanitation Data'!D88))="","",OFFSET('Sanitation Data'!$D$31,0,10*ROW('Sanitation Data'!D88)))</f>
        <v/>
      </c>
      <c r="CO94" s="285" t="str">
        <f ca="true">+IF(OFFSET('Sanitation Data'!$D$32,0,10*ROW('Sanitation Data'!D88))="","",OFFSET('Sanitation Data'!$D$32,0,10*ROW('Sanitation Data'!D88)))</f>
        <v/>
      </c>
      <c r="CP94" s="285" t="str">
        <f ca="true">+IF(OFFSET('Sanitation Data'!$E$28,0,10*ROW('Sanitation Data'!E88))="","",OFFSET('Sanitation Data'!$E$28,0,10*ROW('Sanitation Data'!E88)))</f>
        <v/>
      </c>
      <c r="CQ94" s="285" t="str">
        <f ca="true">+IF(OFFSET('Sanitation Data'!$E$29,0,10*ROW('Sanitation Data'!E88))="","",OFFSET('Sanitation Data'!$E$29,0,10*ROW('Sanitation Data'!E88)))</f>
        <v/>
      </c>
      <c r="CR94" s="285" t="str">
        <f ca="true">+IF(OFFSET('Sanitation Data'!$E$30,0,10*ROW('Sanitation Data'!E88))="","",OFFSET('Sanitation Data'!$E$30,0,10*ROW('Sanitation Data'!E88)))</f>
        <v/>
      </c>
      <c r="CS94" s="285" t="str">
        <f ca="true">+IF(OFFSET('Sanitation Data'!$E$31,0,10*ROW('Sanitation Data'!E88))="","",OFFSET('Sanitation Data'!$E$31,0,10*ROW('Sanitation Data'!E88)))</f>
        <v/>
      </c>
      <c r="CT94" s="285" t="str">
        <f ca="true">+IF(OFFSET('Sanitation Data'!$E$32,0,10*ROW('Sanitation Data'!E88))="","",OFFSET('Sanitation Data'!$E$32,0,10*ROW('Sanitation Data'!E88)))</f>
        <v/>
      </c>
      <c r="CU94" s="285" t="str">
        <f ca="true">+IF(OFFSET('Sanitation Data'!$F$28,0,10*ROW('Sanitation Data'!F88))="","",OFFSET('Sanitation Data'!$F$28,0,10*ROW('Sanitation Data'!F88)))</f>
        <v/>
      </c>
      <c r="CV94" s="285" t="str">
        <f ca="true">+IF(OFFSET('Sanitation Data'!$F$29,0,10*ROW('Sanitation Data'!F88))="","",OFFSET('Sanitation Data'!$F$29,0,10*ROW('Sanitation Data'!F88)))</f>
        <v/>
      </c>
      <c r="CW94" s="285" t="str">
        <f ca="true">+IF(OFFSET('Sanitation Data'!$F$30,0,10*ROW('Sanitation Data'!F88))="","",OFFSET('Sanitation Data'!$F$30,0,10*ROW('Sanitation Data'!F88)))</f>
        <v/>
      </c>
      <c r="CX94" s="285" t="str">
        <f ca="true">+IF(OFFSET('Sanitation Data'!$F$31,0,10*ROW('Sanitation Data'!F88))="","",OFFSET('Sanitation Data'!$F$31,0,10*ROW('Sanitation Data'!F88)))</f>
        <v/>
      </c>
      <c r="CY94" s="285" t="str">
        <f ca="true">+IF(OFFSET('Sanitation Data'!$F$32,0,10*ROW('Sanitation Data'!F88))="","",OFFSET('Sanitation Data'!$F$32,0,10*ROW('Sanitation Data'!F88)))</f>
        <v/>
      </c>
      <c r="CZ94" s="285" t="str">
        <f ca="true">+IF(OFFSET('Sanitation Data'!$G$28,0,10*ROW('Sanitation Data'!G88))="","",OFFSET('Sanitation Data'!$G$28,0,10*ROW('Sanitation Data'!G88)))</f>
        <v/>
      </c>
      <c r="DA94" s="285" t="str">
        <f ca="true">+IF(OFFSET('Sanitation Data'!$G$29,0,10*ROW('Sanitation Data'!G88))="","",OFFSET('Sanitation Data'!$G$29,0,10*ROW('Sanitation Data'!G88)))</f>
        <v/>
      </c>
      <c r="DB94" s="285" t="str">
        <f ca="true">+IF(OFFSET('Sanitation Data'!$G$30,0,10*ROW('Sanitation Data'!G88))="","",OFFSET('Sanitation Data'!$G$30,0,10*ROW('Sanitation Data'!G88)))</f>
        <v/>
      </c>
      <c r="DC94" s="285" t="str">
        <f ca="true">+IF(OFFSET('Sanitation Data'!$G$31,0,10*ROW('Sanitation Data'!G88))="","",OFFSET('Sanitation Data'!$G$31,0,10*ROW('Sanitation Data'!G88)))</f>
        <v/>
      </c>
      <c r="DD94" s="285" t="str">
        <f ca="true">+IF(OFFSET('Sanitation Data'!$G$32,0,10*ROW('Sanitation Data'!G88))="","",OFFSET('Sanitation Data'!$G$32,0,10*ROW('Sanitation Data'!G88)))</f>
        <v/>
      </c>
      <c r="DE94" s="285" t="str">
        <f ca="true">+IF(OFFSET('Sanitation Data'!$H$28,0,10*ROW('Sanitation Data'!H88))="","",OFFSET('Sanitation Data'!$H$28,0,10*ROW('Sanitation Data'!H88)))</f>
        <v/>
      </c>
      <c r="DF94" s="285" t="str">
        <f ca="true">+IF(OFFSET('Sanitation Data'!$H$29,0,10*ROW('Sanitation Data'!H88))="","",OFFSET('Sanitation Data'!$H$29,0,10*ROW('Sanitation Data'!H88)))</f>
        <v/>
      </c>
      <c r="DG94" s="285" t="str">
        <f ca="true">+IF(OFFSET('Sanitation Data'!$H$30,0,10*ROW('Sanitation Data'!H88))="","",OFFSET('Sanitation Data'!$H$30,0,10*ROW('Sanitation Data'!H88)))</f>
        <v/>
      </c>
      <c r="DH94" s="285" t="str">
        <f ca="true">+IF(OFFSET('Sanitation Data'!$H$31,0,10*ROW('Sanitation Data'!H88))="","",OFFSET('Sanitation Data'!$H$31,0,10*ROW('Sanitation Data'!H88)))</f>
        <v/>
      </c>
      <c r="DI94" s="285" t="str">
        <f ca="true">+IF(OFFSET('Sanitation Data'!$H$32,0,10*ROW('Sanitation Data'!H88))="","",OFFSET('Sanitation Data'!$H$32,0,10*ROW('Sanitation Data'!H88)))</f>
        <v/>
      </c>
      <c r="DJ94" s="285" t="str">
        <f ca="true">+IF(OFFSET('Sanitation Data'!$I$28,0,10*ROW('Sanitation Data'!I88))="","",OFFSET('Sanitation Data'!$I$28,0,10*ROW('Sanitation Data'!I88)))</f>
        <v/>
      </c>
      <c r="DK94" s="285" t="str">
        <f ca="true">+IF(OFFSET('Sanitation Data'!$I$29,0,10*ROW('Sanitation Data'!I88))="","",OFFSET('Sanitation Data'!$I$29,0,10*ROW('Sanitation Data'!I88)))</f>
        <v/>
      </c>
      <c r="DL94" s="285" t="str">
        <f ca="true">+IF(OFFSET('Sanitation Data'!$I$30,0,10*ROW('Sanitation Data'!I88))="","",OFFSET('Sanitation Data'!$I$30,0,10*ROW('Sanitation Data'!I88)))</f>
        <v/>
      </c>
      <c r="DM94" s="285" t="str">
        <f ca="true">+IF(OFFSET('Sanitation Data'!$I$31,0,10*ROW('Sanitation Data'!I88))="","",OFFSET('Sanitation Data'!$I$31,0,10*ROW('Sanitation Data'!I88)))</f>
        <v/>
      </c>
      <c r="DN94" s="285" t="str">
        <f ca="true">+IF(OFFSET('Sanitation Data'!$I$32,0,10*ROW('Sanitation Data'!I88))="","",OFFSET('Sanitation Data'!$I$32,0,10*ROW('Sanitation Data'!I88)))</f>
        <v/>
      </c>
      <c r="DO94" s="285" t="str">
        <f ca="true">+IF(OFFSET('Hygiene Data'!$D$11,0,10*ROW('Hygiene Data'!D88))="","",OFFSET('Hygiene Data'!$D$11,0,10*ROW('Hygiene Data'!D88)))</f>
        <v/>
      </c>
      <c r="DP94" s="285" t="str">
        <f ca="true">+IF(OFFSET('Hygiene Data'!$D$12,0,10*ROW('Hygiene Data'!D88))="","",OFFSET('Hygiene Data'!$D$12,0,10*ROW('Hygiene Data'!D88)))</f>
        <v/>
      </c>
      <c r="DQ94" s="285" t="str">
        <f ca="true">+IF(OFFSET('Hygiene Data'!$D$13,0,10*ROW('Hygiene Data'!D88))="","",OFFSET('Hygiene Data'!$D$13,0,10*ROW('Hygiene Data'!D88)))</f>
        <v/>
      </c>
      <c r="DR94" s="285" t="str">
        <f ca="true">+IF(OFFSET('Hygiene Data'!$E$11,0,10*ROW('Hygiene Data'!E88))="","",OFFSET('Hygiene Data'!$E$11,0,10*ROW('Hygiene Data'!E88)))</f>
        <v/>
      </c>
      <c r="DS94" s="285" t="str">
        <f ca="true">+IF(OFFSET('Hygiene Data'!$E$12,0,10*ROW('Hygiene Data'!E88))="","",OFFSET('Hygiene Data'!$E$12,0,10*ROW('Hygiene Data'!E88)))</f>
        <v/>
      </c>
      <c r="DT94" s="285" t="str">
        <f ca="true">+IF(OFFSET('Hygiene Data'!$E$13,0,10*ROW('Hygiene Data'!E88))="","",OFFSET('Hygiene Data'!$E$13,0,10*ROW('Hygiene Data'!E88)))</f>
        <v/>
      </c>
      <c r="DU94" s="285" t="str">
        <f ca="true">+IF(OFFSET('Hygiene Data'!$F$11,0,10*ROW('Hygiene Data'!F88))="","",OFFSET('Hygiene Data'!$F$11,0,10*ROW('Hygiene Data'!F88)))</f>
        <v/>
      </c>
      <c r="DV94" s="285" t="str">
        <f ca="true">+IF(OFFSET('Hygiene Data'!$F$12,0,10*ROW('Hygiene Data'!F88))="","",OFFSET('Hygiene Data'!$F$12,0,10*ROW('Hygiene Data'!F88)))</f>
        <v/>
      </c>
      <c r="DW94" s="285" t="str">
        <f ca="true">+IF(OFFSET('Hygiene Data'!$F$13,0,10*ROW('Hygiene Data'!F88))="","",OFFSET('Hygiene Data'!$F$13,0,10*ROW('Hygiene Data'!F88)))</f>
        <v/>
      </c>
      <c r="DX94" s="285" t="str">
        <f ca="true">+IF(OFFSET('Hygiene Data'!$G$11,0,10*ROW('Hygiene Data'!G88))="","",OFFSET('Hygiene Data'!$G$11,0,10*ROW('Hygiene Data'!G88)))</f>
        <v/>
      </c>
      <c r="DY94" s="285" t="str">
        <f ca="true">+IF(OFFSET('Hygiene Data'!$G$12,0,10*ROW('Hygiene Data'!G88))="","",OFFSET('Hygiene Data'!$G$12,0,10*ROW('Hygiene Data'!G88)))</f>
        <v/>
      </c>
      <c r="DZ94" s="285" t="str">
        <f ca="true">+IF(OFFSET('Hygiene Data'!$G$13,0,10*ROW('Hygiene Data'!G88))="","",OFFSET('Hygiene Data'!$G$13,0,10*ROW('Hygiene Data'!G88)))</f>
        <v/>
      </c>
      <c r="EA94" s="285" t="str">
        <f ca="true">+IF(OFFSET('Hygiene Data'!$H$11,0,10*ROW('Hygiene Data'!H88))="","",OFFSET('Hygiene Data'!$H$11,0,10*ROW('Hygiene Data'!H88)))</f>
        <v/>
      </c>
      <c r="EB94" s="285" t="str">
        <f ca="true">+IF(OFFSET('Hygiene Data'!$H$12,0,10*ROW('Hygiene Data'!H88))="","",OFFSET('Hygiene Data'!$H$12,0,10*ROW('Hygiene Data'!H88)))</f>
        <v/>
      </c>
      <c r="EC94" s="285" t="str">
        <f ca="true">+IF(OFFSET('Hygiene Data'!$H$13,0,10*ROW('Hygiene Data'!H88))="","",OFFSET('Hygiene Data'!$H$13,0,10*ROW('Hygiene Data'!H88)))</f>
        <v/>
      </c>
      <c r="ED94" s="285" t="str">
        <f ca="true">+IF(OFFSET('Hygiene Data'!$I$11,0,10*ROW('Hygiene Data'!I88))="","",OFFSET('Hygiene Data'!$I$11,0,10*ROW('Hygiene Data'!I88)))</f>
        <v/>
      </c>
      <c r="EE94" s="285" t="str">
        <f ca="true">+IF(OFFSET('Hygiene Data'!$I$12,0,10*ROW('Hygiene Data'!I88))="","",OFFSET('Hygiene Data'!$I$12,0,10*ROW('Hygiene Data'!I88)))</f>
        <v/>
      </c>
      <c r="EF94" s="285"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1"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5"/>
      <c r="BS95" s="285" t="str">
        <f ca="true">+IF(OFFSET('Water Data'!$D$27,0,10*ROW('Water Data'!D89))="","",OFFSET('Water Data'!$D$27,0,10*ROW('Water Data'!D89)))</f>
        <v/>
      </c>
      <c r="BT95" s="285" t="str">
        <f ca="true">+IF(OFFSET('Water Data'!$D$28,0,10*ROW('Water Data'!D89))="","",OFFSET('Water Data'!$D$28,0,10*ROW('Water Data'!D89)))</f>
        <v/>
      </c>
      <c r="BU95" s="285" t="str">
        <f ca="true">+IF(OFFSET('Water Data'!$D$29,0,10*ROW('Water Data'!D89))="","",OFFSET('Water Data'!$D$29,0,10*ROW('Water Data'!D89)))</f>
        <v/>
      </c>
      <c r="BV95" s="285" t="str">
        <f ca="true">+IF(OFFSET('Water Data'!$E$27,0,10*ROW('Water Data'!E89))="","",OFFSET('Water Data'!$E$27,0,10*ROW('Water Data'!E89)))</f>
        <v/>
      </c>
      <c r="BW95" s="285" t="str">
        <f ca="true">+IF(OFFSET('Water Data'!$E$28,0,10*ROW('Water Data'!E89))="","",OFFSET('Water Data'!$E$28,0,10*ROW('Water Data'!E89)))</f>
        <v/>
      </c>
      <c r="BX95" s="285" t="str">
        <f ca="true">+IF(OFFSET('Water Data'!$E$29,0,10*ROW('Water Data'!E89))="","",OFFSET('Water Data'!$E$29,0,10*ROW('Water Data'!E89)))</f>
        <v/>
      </c>
      <c r="BY95" s="285" t="str">
        <f ca="true">+IF(OFFSET('Water Data'!$F$27,0,10*ROW('Water Data'!F89))="","",OFFSET('Water Data'!$F$27,0,10*ROW('Water Data'!F89)))</f>
        <v/>
      </c>
      <c r="BZ95" s="285" t="str">
        <f ca="true">+IF(OFFSET('Water Data'!$F$28,0,10*ROW('Water Data'!F89))="","",OFFSET('Water Data'!$F$28,0,10*ROW('Water Data'!F89)))</f>
        <v/>
      </c>
      <c r="CA95" s="285" t="str">
        <f ca="true">+IF(OFFSET('Water Data'!$F$29,0,10*ROW('Water Data'!F89))="","",OFFSET('Water Data'!$F$29,0,10*ROW('Water Data'!F89)))</f>
        <v/>
      </c>
      <c r="CB95" s="285" t="str">
        <f ca="true">+IF(OFFSET('Water Data'!$G$27,0,10*ROW('Water Data'!G89))="","",OFFSET('Water Data'!$G$27,0,10*ROW('Water Data'!G89)))</f>
        <v/>
      </c>
      <c r="CC95" s="285" t="str">
        <f ca="true">+IF(OFFSET('Water Data'!$G$28,0,10*ROW('Water Data'!G89))="","",OFFSET('Water Data'!$G$28,0,10*ROW('Water Data'!G89)))</f>
        <v/>
      </c>
      <c r="CD95" s="285" t="str">
        <f ca="true">+IF(OFFSET('Water Data'!$G$29,0,10*ROW('Water Data'!G89))="","",OFFSET('Water Data'!$G$29,0,10*ROW('Water Data'!G89)))</f>
        <v/>
      </c>
      <c r="CE95" s="285" t="str">
        <f ca="true">+IF(OFFSET('Water Data'!$H$27,0,10*ROW('Water Data'!H89))="","",OFFSET('Water Data'!$H$27,0,10*ROW('Water Data'!H89)))</f>
        <v/>
      </c>
      <c r="CF95" s="285" t="str">
        <f ca="true">+IF(OFFSET('Water Data'!$H$28,0,10*ROW('Water Data'!H89))="","",OFFSET('Water Data'!$H$28,0,10*ROW('Water Data'!H89)))</f>
        <v/>
      </c>
      <c r="CG95" s="285" t="str">
        <f ca="true">+IF(OFFSET('Water Data'!$H$29,0,10*ROW('Water Data'!H89))="","",OFFSET('Water Data'!$H$29,0,10*ROW('Water Data'!H89)))</f>
        <v/>
      </c>
      <c r="CH95" s="285" t="str">
        <f ca="true">+IF(OFFSET('Water Data'!$I$27,0,10*ROW('Water Data'!I89))="","",OFFSET('Water Data'!$I$27,0,10*ROW('Water Data'!I89)))</f>
        <v/>
      </c>
      <c r="CI95" s="285" t="str">
        <f ca="true">+IF(OFFSET('Water Data'!$I$28,0,10*ROW('Water Data'!I89))="","",OFFSET('Water Data'!$I$28,0,10*ROW('Water Data'!I89)))</f>
        <v/>
      </c>
      <c r="CJ95" s="285" t="str">
        <f ca="true">+IF(OFFSET('Water Data'!$I$29,0,10*ROW('Water Data'!I89))="","",OFFSET('Water Data'!$I$29,0,10*ROW('Water Data'!I89)))</f>
        <v/>
      </c>
      <c r="CK95" s="285" t="str">
        <f ca="true">+IF(OFFSET('Sanitation Data'!$D$28,0,10*ROW('Sanitation Data'!D89))="","",OFFSET('Sanitation Data'!$D$28,0,10*ROW('Sanitation Data'!D89)))</f>
        <v/>
      </c>
      <c r="CL95" s="285" t="str">
        <f ca="true">+IF(OFFSET('Sanitation Data'!$D$29,0,10*ROW('Sanitation Data'!D89))="","",OFFSET('Sanitation Data'!$D$29,0,10*ROW('Sanitation Data'!D89)))</f>
        <v/>
      </c>
      <c r="CM95" s="285" t="str">
        <f ca="true">+IF(OFFSET('Sanitation Data'!$D$30,0,10*ROW('Sanitation Data'!D89))="","",OFFSET('Sanitation Data'!$D$30,0,10*ROW('Sanitation Data'!D89)))</f>
        <v/>
      </c>
      <c r="CN95" s="285" t="str">
        <f ca="true">+IF(OFFSET('Sanitation Data'!$D$31,0,10*ROW('Sanitation Data'!D89))="","",OFFSET('Sanitation Data'!$D$31,0,10*ROW('Sanitation Data'!D89)))</f>
        <v/>
      </c>
      <c r="CO95" s="285" t="str">
        <f ca="true">+IF(OFFSET('Sanitation Data'!$D$32,0,10*ROW('Sanitation Data'!D89))="","",OFFSET('Sanitation Data'!$D$32,0,10*ROW('Sanitation Data'!D89)))</f>
        <v/>
      </c>
      <c r="CP95" s="285" t="str">
        <f ca="true">+IF(OFFSET('Sanitation Data'!$E$28,0,10*ROW('Sanitation Data'!E89))="","",OFFSET('Sanitation Data'!$E$28,0,10*ROW('Sanitation Data'!E89)))</f>
        <v/>
      </c>
      <c r="CQ95" s="285" t="str">
        <f ca="true">+IF(OFFSET('Sanitation Data'!$E$29,0,10*ROW('Sanitation Data'!E89))="","",OFFSET('Sanitation Data'!$E$29,0,10*ROW('Sanitation Data'!E89)))</f>
        <v/>
      </c>
      <c r="CR95" s="285" t="str">
        <f ca="true">+IF(OFFSET('Sanitation Data'!$E$30,0,10*ROW('Sanitation Data'!E89))="","",OFFSET('Sanitation Data'!$E$30,0,10*ROW('Sanitation Data'!E89)))</f>
        <v/>
      </c>
      <c r="CS95" s="285" t="str">
        <f ca="true">+IF(OFFSET('Sanitation Data'!$E$31,0,10*ROW('Sanitation Data'!E89))="","",OFFSET('Sanitation Data'!$E$31,0,10*ROW('Sanitation Data'!E89)))</f>
        <v/>
      </c>
      <c r="CT95" s="285" t="str">
        <f ca="true">+IF(OFFSET('Sanitation Data'!$E$32,0,10*ROW('Sanitation Data'!E89))="","",OFFSET('Sanitation Data'!$E$32,0,10*ROW('Sanitation Data'!E89)))</f>
        <v/>
      </c>
      <c r="CU95" s="285" t="str">
        <f ca="true">+IF(OFFSET('Sanitation Data'!$F$28,0,10*ROW('Sanitation Data'!F89))="","",OFFSET('Sanitation Data'!$F$28,0,10*ROW('Sanitation Data'!F89)))</f>
        <v/>
      </c>
      <c r="CV95" s="285" t="str">
        <f ca="true">+IF(OFFSET('Sanitation Data'!$F$29,0,10*ROW('Sanitation Data'!F89))="","",OFFSET('Sanitation Data'!$F$29,0,10*ROW('Sanitation Data'!F89)))</f>
        <v/>
      </c>
      <c r="CW95" s="285" t="str">
        <f ca="true">+IF(OFFSET('Sanitation Data'!$F$30,0,10*ROW('Sanitation Data'!F89))="","",OFFSET('Sanitation Data'!$F$30,0,10*ROW('Sanitation Data'!F89)))</f>
        <v/>
      </c>
      <c r="CX95" s="285" t="str">
        <f ca="true">+IF(OFFSET('Sanitation Data'!$F$31,0,10*ROW('Sanitation Data'!F89))="","",OFFSET('Sanitation Data'!$F$31,0,10*ROW('Sanitation Data'!F89)))</f>
        <v/>
      </c>
      <c r="CY95" s="285" t="str">
        <f ca="true">+IF(OFFSET('Sanitation Data'!$F$32,0,10*ROW('Sanitation Data'!F89))="","",OFFSET('Sanitation Data'!$F$32,0,10*ROW('Sanitation Data'!F89)))</f>
        <v/>
      </c>
      <c r="CZ95" s="285" t="str">
        <f ca="true">+IF(OFFSET('Sanitation Data'!$G$28,0,10*ROW('Sanitation Data'!G89))="","",OFFSET('Sanitation Data'!$G$28,0,10*ROW('Sanitation Data'!G89)))</f>
        <v/>
      </c>
      <c r="DA95" s="285" t="str">
        <f ca="true">+IF(OFFSET('Sanitation Data'!$G$29,0,10*ROW('Sanitation Data'!G89))="","",OFFSET('Sanitation Data'!$G$29,0,10*ROW('Sanitation Data'!G89)))</f>
        <v/>
      </c>
      <c r="DB95" s="285" t="str">
        <f ca="true">+IF(OFFSET('Sanitation Data'!$G$30,0,10*ROW('Sanitation Data'!G89))="","",OFFSET('Sanitation Data'!$G$30,0,10*ROW('Sanitation Data'!G89)))</f>
        <v/>
      </c>
      <c r="DC95" s="285" t="str">
        <f ca="true">+IF(OFFSET('Sanitation Data'!$G$31,0,10*ROW('Sanitation Data'!G89))="","",OFFSET('Sanitation Data'!$G$31,0,10*ROW('Sanitation Data'!G89)))</f>
        <v/>
      </c>
      <c r="DD95" s="285" t="str">
        <f ca="true">+IF(OFFSET('Sanitation Data'!$G$32,0,10*ROW('Sanitation Data'!G89))="","",OFFSET('Sanitation Data'!$G$32,0,10*ROW('Sanitation Data'!G89)))</f>
        <v/>
      </c>
      <c r="DE95" s="285" t="str">
        <f ca="true">+IF(OFFSET('Sanitation Data'!$H$28,0,10*ROW('Sanitation Data'!H89))="","",OFFSET('Sanitation Data'!$H$28,0,10*ROW('Sanitation Data'!H89)))</f>
        <v/>
      </c>
      <c r="DF95" s="285" t="str">
        <f ca="true">+IF(OFFSET('Sanitation Data'!$H$29,0,10*ROW('Sanitation Data'!H89))="","",OFFSET('Sanitation Data'!$H$29,0,10*ROW('Sanitation Data'!H89)))</f>
        <v/>
      </c>
      <c r="DG95" s="285" t="str">
        <f ca="true">+IF(OFFSET('Sanitation Data'!$H$30,0,10*ROW('Sanitation Data'!H89))="","",OFFSET('Sanitation Data'!$H$30,0,10*ROW('Sanitation Data'!H89)))</f>
        <v/>
      </c>
      <c r="DH95" s="285" t="str">
        <f ca="true">+IF(OFFSET('Sanitation Data'!$H$31,0,10*ROW('Sanitation Data'!H89))="","",OFFSET('Sanitation Data'!$H$31,0,10*ROW('Sanitation Data'!H89)))</f>
        <v/>
      </c>
      <c r="DI95" s="285" t="str">
        <f ca="true">+IF(OFFSET('Sanitation Data'!$H$32,0,10*ROW('Sanitation Data'!H89))="","",OFFSET('Sanitation Data'!$H$32,0,10*ROW('Sanitation Data'!H89)))</f>
        <v/>
      </c>
      <c r="DJ95" s="285" t="str">
        <f ca="true">+IF(OFFSET('Sanitation Data'!$I$28,0,10*ROW('Sanitation Data'!I89))="","",OFFSET('Sanitation Data'!$I$28,0,10*ROW('Sanitation Data'!I89)))</f>
        <v/>
      </c>
      <c r="DK95" s="285" t="str">
        <f ca="true">+IF(OFFSET('Sanitation Data'!$I$29,0,10*ROW('Sanitation Data'!I89))="","",OFFSET('Sanitation Data'!$I$29,0,10*ROW('Sanitation Data'!I89)))</f>
        <v/>
      </c>
      <c r="DL95" s="285" t="str">
        <f ca="true">+IF(OFFSET('Sanitation Data'!$I$30,0,10*ROW('Sanitation Data'!I89))="","",OFFSET('Sanitation Data'!$I$30,0,10*ROW('Sanitation Data'!I89)))</f>
        <v/>
      </c>
      <c r="DM95" s="285" t="str">
        <f ca="true">+IF(OFFSET('Sanitation Data'!$I$31,0,10*ROW('Sanitation Data'!I89))="","",OFFSET('Sanitation Data'!$I$31,0,10*ROW('Sanitation Data'!I89)))</f>
        <v/>
      </c>
      <c r="DN95" s="285" t="str">
        <f ca="true">+IF(OFFSET('Sanitation Data'!$I$32,0,10*ROW('Sanitation Data'!I89))="","",OFFSET('Sanitation Data'!$I$32,0,10*ROW('Sanitation Data'!I89)))</f>
        <v/>
      </c>
      <c r="DO95" s="285" t="str">
        <f ca="true">+IF(OFFSET('Hygiene Data'!$D$11,0,10*ROW('Hygiene Data'!D89))="","",OFFSET('Hygiene Data'!$D$11,0,10*ROW('Hygiene Data'!D89)))</f>
        <v/>
      </c>
      <c r="DP95" s="285" t="str">
        <f ca="true">+IF(OFFSET('Hygiene Data'!$D$12,0,10*ROW('Hygiene Data'!D89))="","",OFFSET('Hygiene Data'!$D$12,0,10*ROW('Hygiene Data'!D89)))</f>
        <v/>
      </c>
      <c r="DQ95" s="285" t="str">
        <f ca="true">+IF(OFFSET('Hygiene Data'!$D$13,0,10*ROW('Hygiene Data'!D89))="","",OFFSET('Hygiene Data'!$D$13,0,10*ROW('Hygiene Data'!D89)))</f>
        <v/>
      </c>
      <c r="DR95" s="285" t="str">
        <f ca="true">+IF(OFFSET('Hygiene Data'!$E$11,0,10*ROW('Hygiene Data'!E89))="","",OFFSET('Hygiene Data'!$E$11,0,10*ROW('Hygiene Data'!E89)))</f>
        <v/>
      </c>
      <c r="DS95" s="285" t="str">
        <f ca="true">+IF(OFFSET('Hygiene Data'!$E$12,0,10*ROW('Hygiene Data'!E89))="","",OFFSET('Hygiene Data'!$E$12,0,10*ROW('Hygiene Data'!E89)))</f>
        <v/>
      </c>
      <c r="DT95" s="285" t="str">
        <f ca="true">+IF(OFFSET('Hygiene Data'!$E$13,0,10*ROW('Hygiene Data'!E89))="","",OFFSET('Hygiene Data'!$E$13,0,10*ROW('Hygiene Data'!E89)))</f>
        <v/>
      </c>
      <c r="DU95" s="285" t="str">
        <f ca="true">+IF(OFFSET('Hygiene Data'!$F$11,0,10*ROW('Hygiene Data'!F89))="","",OFFSET('Hygiene Data'!$F$11,0,10*ROW('Hygiene Data'!F89)))</f>
        <v/>
      </c>
      <c r="DV95" s="285" t="str">
        <f ca="true">+IF(OFFSET('Hygiene Data'!$F$12,0,10*ROW('Hygiene Data'!F89))="","",OFFSET('Hygiene Data'!$F$12,0,10*ROW('Hygiene Data'!F89)))</f>
        <v/>
      </c>
      <c r="DW95" s="285" t="str">
        <f ca="true">+IF(OFFSET('Hygiene Data'!$F$13,0,10*ROW('Hygiene Data'!F89))="","",OFFSET('Hygiene Data'!$F$13,0,10*ROW('Hygiene Data'!F89)))</f>
        <v/>
      </c>
      <c r="DX95" s="285" t="str">
        <f ca="true">+IF(OFFSET('Hygiene Data'!$G$11,0,10*ROW('Hygiene Data'!G89))="","",OFFSET('Hygiene Data'!$G$11,0,10*ROW('Hygiene Data'!G89)))</f>
        <v/>
      </c>
      <c r="DY95" s="285" t="str">
        <f ca="true">+IF(OFFSET('Hygiene Data'!$G$12,0,10*ROW('Hygiene Data'!G89))="","",OFFSET('Hygiene Data'!$G$12,0,10*ROW('Hygiene Data'!G89)))</f>
        <v/>
      </c>
      <c r="DZ95" s="285" t="str">
        <f ca="true">+IF(OFFSET('Hygiene Data'!$G$13,0,10*ROW('Hygiene Data'!G89))="","",OFFSET('Hygiene Data'!$G$13,0,10*ROW('Hygiene Data'!G89)))</f>
        <v/>
      </c>
      <c r="EA95" s="285" t="str">
        <f ca="true">+IF(OFFSET('Hygiene Data'!$H$11,0,10*ROW('Hygiene Data'!H89))="","",OFFSET('Hygiene Data'!$H$11,0,10*ROW('Hygiene Data'!H89)))</f>
        <v/>
      </c>
      <c r="EB95" s="285" t="str">
        <f ca="true">+IF(OFFSET('Hygiene Data'!$H$12,0,10*ROW('Hygiene Data'!H89))="","",OFFSET('Hygiene Data'!$H$12,0,10*ROW('Hygiene Data'!H89)))</f>
        <v/>
      </c>
      <c r="EC95" s="285" t="str">
        <f ca="true">+IF(OFFSET('Hygiene Data'!$H$13,0,10*ROW('Hygiene Data'!H89))="","",OFFSET('Hygiene Data'!$H$13,0,10*ROW('Hygiene Data'!H89)))</f>
        <v/>
      </c>
      <c r="ED95" s="285" t="str">
        <f ca="true">+IF(OFFSET('Hygiene Data'!$I$11,0,10*ROW('Hygiene Data'!I89))="","",OFFSET('Hygiene Data'!$I$11,0,10*ROW('Hygiene Data'!I89)))</f>
        <v/>
      </c>
      <c r="EE95" s="285" t="str">
        <f ca="true">+IF(OFFSET('Hygiene Data'!$I$12,0,10*ROW('Hygiene Data'!I89))="","",OFFSET('Hygiene Data'!$I$12,0,10*ROW('Hygiene Data'!I89)))</f>
        <v/>
      </c>
      <c r="EF95" s="285"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1"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5"/>
      <c r="BS96" s="285" t="str">
        <f ca="true">+IF(OFFSET('Water Data'!$D$27,0,10*ROW('Water Data'!D90))="","",OFFSET('Water Data'!$D$27,0,10*ROW('Water Data'!D90)))</f>
        <v/>
      </c>
      <c r="BT96" s="285" t="str">
        <f ca="true">+IF(OFFSET('Water Data'!$D$28,0,10*ROW('Water Data'!D90))="","",OFFSET('Water Data'!$D$28,0,10*ROW('Water Data'!D90)))</f>
        <v/>
      </c>
      <c r="BU96" s="285" t="str">
        <f ca="true">+IF(OFFSET('Water Data'!$D$29,0,10*ROW('Water Data'!D90))="","",OFFSET('Water Data'!$D$29,0,10*ROW('Water Data'!D90)))</f>
        <v/>
      </c>
      <c r="BV96" s="285" t="str">
        <f ca="true">+IF(OFFSET('Water Data'!$E$27,0,10*ROW('Water Data'!E90))="","",OFFSET('Water Data'!$E$27,0,10*ROW('Water Data'!E90)))</f>
        <v/>
      </c>
      <c r="BW96" s="285" t="str">
        <f ca="true">+IF(OFFSET('Water Data'!$E$28,0,10*ROW('Water Data'!E90))="","",OFFSET('Water Data'!$E$28,0,10*ROW('Water Data'!E90)))</f>
        <v/>
      </c>
      <c r="BX96" s="285" t="str">
        <f ca="true">+IF(OFFSET('Water Data'!$E$29,0,10*ROW('Water Data'!E90))="","",OFFSET('Water Data'!$E$29,0,10*ROW('Water Data'!E90)))</f>
        <v/>
      </c>
      <c r="BY96" s="285" t="str">
        <f ca="true">+IF(OFFSET('Water Data'!$F$27,0,10*ROW('Water Data'!F90))="","",OFFSET('Water Data'!$F$27,0,10*ROW('Water Data'!F90)))</f>
        <v/>
      </c>
      <c r="BZ96" s="285" t="str">
        <f ca="true">+IF(OFFSET('Water Data'!$F$28,0,10*ROW('Water Data'!F90))="","",OFFSET('Water Data'!$F$28,0,10*ROW('Water Data'!F90)))</f>
        <v/>
      </c>
      <c r="CA96" s="285" t="str">
        <f ca="true">+IF(OFFSET('Water Data'!$F$29,0,10*ROW('Water Data'!F90))="","",OFFSET('Water Data'!$F$29,0,10*ROW('Water Data'!F90)))</f>
        <v/>
      </c>
      <c r="CB96" s="285" t="str">
        <f ca="true">+IF(OFFSET('Water Data'!$G$27,0,10*ROW('Water Data'!G90))="","",OFFSET('Water Data'!$G$27,0,10*ROW('Water Data'!G90)))</f>
        <v/>
      </c>
      <c r="CC96" s="285" t="str">
        <f ca="true">+IF(OFFSET('Water Data'!$G$28,0,10*ROW('Water Data'!G90))="","",OFFSET('Water Data'!$G$28,0,10*ROW('Water Data'!G90)))</f>
        <v/>
      </c>
      <c r="CD96" s="285" t="str">
        <f ca="true">+IF(OFFSET('Water Data'!$G$29,0,10*ROW('Water Data'!G90))="","",OFFSET('Water Data'!$G$29,0,10*ROW('Water Data'!G90)))</f>
        <v/>
      </c>
      <c r="CE96" s="285" t="str">
        <f ca="true">+IF(OFFSET('Water Data'!$H$27,0,10*ROW('Water Data'!H90))="","",OFFSET('Water Data'!$H$27,0,10*ROW('Water Data'!H90)))</f>
        <v/>
      </c>
      <c r="CF96" s="285" t="str">
        <f ca="true">+IF(OFFSET('Water Data'!$H$28,0,10*ROW('Water Data'!H90))="","",OFFSET('Water Data'!$H$28,0,10*ROW('Water Data'!H90)))</f>
        <v/>
      </c>
      <c r="CG96" s="285" t="str">
        <f ca="true">+IF(OFFSET('Water Data'!$H$29,0,10*ROW('Water Data'!H90))="","",OFFSET('Water Data'!$H$29,0,10*ROW('Water Data'!H90)))</f>
        <v/>
      </c>
      <c r="CH96" s="285" t="str">
        <f ca="true">+IF(OFFSET('Water Data'!$I$27,0,10*ROW('Water Data'!I90))="","",OFFSET('Water Data'!$I$27,0,10*ROW('Water Data'!I90)))</f>
        <v/>
      </c>
      <c r="CI96" s="285" t="str">
        <f ca="true">+IF(OFFSET('Water Data'!$I$28,0,10*ROW('Water Data'!I90))="","",OFFSET('Water Data'!$I$28,0,10*ROW('Water Data'!I90)))</f>
        <v/>
      </c>
      <c r="CJ96" s="285" t="str">
        <f ca="true">+IF(OFFSET('Water Data'!$I$29,0,10*ROW('Water Data'!I90))="","",OFFSET('Water Data'!$I$29,0,10*ROW('Water Data'!I90)))</f>
        <v/>
      </c>
      <c r="CK96" s="285" t="str">
        <f ca="true">+IF(OFFSET('Sanitation Data'!$D$28,0,10*ROW('Sanitation Data'!D90))="","",OFFSET('Sanitation Data'!$D$28,0,10*ROW('Sanitation Data'!D90)))</f>
        <v/>
      </c>
      <c r="CL96" s="285" t="str">
        <f ca="true">+IF(OFFSET('Sanitation Data'!$D$29,0,10*ROW('Sanitation Data'!D90))="","",OFFSET('Sanitation Data'!$D$29,0,10*ROW('Sanitation Data'!D90)))</f>
        <v/>
      </c>
      <c r="CM96" s="285" t="str">
        <f ca="true">+IF(OFFSET('Sanitation Data'!$D$30,0,10*ROW('Sanitation Data'!D90))="","",OFFSET('Sanitation Data'!$D$30,0,10*ROW('Sanitation Data'!D90)))</f>
        <v/>
      </c>
      <c r="CN96" s="285" t="str">
        <f ca="true">+IF(OFFSET('Sanitation Data'!$D$31,0,10*ROW('Sanitation Data'!D90))="","",OFFSET('Sanitation Data'!$D$31,0,10*ROW('Sanitation Data'!D90)))</f>
        <v/>
      </c>
      <c r="CO96" s="285" t="str">
        <f ca="true">+IF(OFFSET('Sanitation Data'!$D$32,0,10*ROW('Sanitation Data'!D90))="","",OFFSET('Sanitation Data'!$D$32,0,10*ROW('Sanitation Data'!D90)))</f>
        <v/>
      </c>
      <c r="CP96" s="285" t="str">
        <f ca="true">+IF(OFFSET('Sanitation Data'!$E$28,0,10*ROW('Sanitation Data'!E90))="","",OFFSET('Sanitation Data'!$E$28,0,10*ROW('Sanitation Data'!E90)))</f>
        <v/>
      </c>
      <c r="CQ96" s="285" t="str">
        <f ca="true">+IF(OFFSET('Sanitation Data'!$E$29,0,10*ROW('Sanitation Data'!E90))="","",OFFSET('Sanitation Data'!$E$29,0,10*ROW('Sanitation Data'!E90)))</f>
        <v/>
      </c>
      <c r="CR96" s="285" t="str">
        <f ca="true">+IF(OFFSET('Sanitation Data'!$E$30,0,10*ROW('Sanitation Data'!E90))="","",OFFSET('Sanitation Data'!$E$30,0,10*ROW('Sanitation Data'!E90)))</f>
        <v/>
      </c>
      <c r="CS96" s="285" t="str">
        <f ca="true">+IF(OFFSET('Sanitation Data'!$E$31,0,10*ROW('Sanitation Data'!E90))="","",OFFSET('Sanitation Data'!$E$31,0,10*ROW('Sanitation Data'!E90)))</f>
        <v/>
      </c>
      <c r="CT96" s="285" t="str">
        <f ca="true">+IF(OFFSET('Sanitation Data'!$E$32,0,10*ROW('Sanitation Data'!E90))="","",OFFSET('Sanitation Data'!$E$32,0,10*ROW('Sanitation Data'!E90)))</f>
        <v/>
      </c>
      <c r="CU96" s="285" t="str">
        <f ca="true">+IF(OFFSET('Sanitation Data'!$F$28,0,10*ROW('Sanitation Data'!F90))="","",OFFSET('Sanitation Data'!$F$28,0,10*ROW('Sanitation Data'!F90)))</f>
        <v/>
      </c>
      <c r="CV96" s="285" t="str">
        <f ca="true">+IF(OFFSET('Sanitation Data'!$F$29,0,10*ROW('Sanitation Data'!F90))="","",OFFSET('Sanitation Data'!$F$29,0,10*ROW('Sanitation Data'!F90)))</f>
        <v/>
      </c>
      <c r="CW96" s="285" t="str">
        <f ca="true">+IF(OFFSET('Sanitation Data'!$F$30,0,10*ROW('Sanitation Data'!F90))="","",OFFSET('Sanitation Data'!$F$30,0,10*ROW('Sanitation Data'!F90)))</f>
        <v/>
      </c>
      <c r="CX96" s="285" t="str">
        <f ca="true">+IF(OFFSET('Sanitation Data'!$F$31,0,10*ROW('Sanitation Data'!F90))="","",OFFSET('Sanitation Data'!$F$31,0,10*ROW('Sanitation Data'!F90)))</f>
        <v/>
      </c>
      <c r="CY96" s="285" t="str">
        <f ca="true">+IF(OFFSET('Sanitation Data'!$F$32,0,10*ROW('Sanitation Data'!F90))="","",OFFSET('Sanitation Data'!$F$32,0,10*ROW('Sanitation Data'!F90)))</f>
        <v/>
      </c>
      <c r="CZ96" s="285" t="str">
        <f ca="true">+IF(OFFSET('Sanitation Data'!$G$28,0,10*ROW('Sanitation Data'!G90))="","",OFFSET('Sanitation Data'!$G$28,0,10*ROW('Sanitation Data'!G90)))</f>
        <v/>
      </c>
      <c r="DA96" s="285" t="str">
        <f ca="true">+IF(OFFSET('Sanitation Data'!$G$29,0,10*ROW('Sanitation Data'!G90))="","",OFFSET('Sanitation Data'!$G$29,0,10*ROW('Sanitation Data'!G90)))</f>
        <v/>
      </c>
      <c r="DB96" s="285" t="str">
        <f ca="true">+IF(OFFSET('Sanitation Data'!$G$30,0,10*ROW('Sanitation Data'!G90))="","",OFFSET('Sanitation Data'!$G$30,0,10*ROW('Sanitation Data'!G90)))</f>
        <v/>
      </c>
      <c r="DC96" s="285" t="str">
        <f ca="true">+IF(OFFSET('Sanitation Data'!$G$31,0,10*ROW('Sanitation Data'!G90))="","",OFFSET('Sanitation Data'!$G$31,0,10*ROW('Sanitation Data'!G90)))</f>
        <v/>
      </c>
      <c r="DD96" s="285" t="str">
        <f ca="true">+IF(OFFSET('Sanitation Data'!$G$32,0,10*ROW('Sanitation Data'!G90))="","",OFFSET('Sanitation Data'!$G$32,0,10*ROW('Sanitation Data'!G90)))</f>
        <v/>
      </c>
      <c r="DE96" s="285" t="str">
        <f ca="true">+IF(OFFSET('Sanitation Data'!$H$28,0,10*ROW('Sanitation Data'!H90))="","",OFFSET('Sanitation Data'!$H$28,0,10*ROW('Sanitation Data'!H90)))</f>
        <v/>
      </c>
      <c r="DF96" s="285" t="str">
        <f ca="true">+IF(OFFSET('Sanitation Data'!$H$29,0,10*ROW('Sanitation Data'!H90))="","",OFFSET('Sanitation Data'!$H$29,0,10*ROW('Sanitation Data'!H90)))</f>
        <v/>
      </c>
      <c r="DG96" s="285" t="str">
        <f ca="true">+IF(OFFSET('Sanitation Data'!$H$30,0,10*ROW('Sanitation Data'!H90))="","",OFFSET('Sanitation Data'!$H$30,0,10*ROW('Sanitation Data'!H90)))</f>
        <v/>
      </c>
      <c r="DH96" s="285" t="str">
        <f ca="true">+IF(OFFSET('Sanitation Data'!$H$31,0,10*ROW('Sanitation Data'!H90))="","",OFFSET('Sanitation Data'!$H$31,0,10*ROW('Sanitation Data'!H90)))</f>
        <v/>
      </c>
      <c r="DI96" s="285" t="str">
        <f ca="true">+IF(OFFSET('Sanitation Data'!$H$32,0,10*ROW('Sanitation Data'!H90))="","",OFFSET('Sanitation Data'!$H$32,0,10*ROW('Sanitation Data'!H90)))</f>
        <v/>
      </c>
      <c r="DJ96" s="285" t="str">
        <f ca="true">+IF(OFFSET('Sanitation Data'!$I$28,0,10*ROW('Sanitation Data'!I90))="","",OFFSET('Sanitation Data'!$I$28,0,10*ROW('Sanitation Data'!I90)))</f>
        <v/>
      </c>
      <c r="DK96" s="285" t="str">
        <f ca="true">+IF(OFFSET('Sanitation Data'!$I$29,0,10*ROW('Sanitation Data'!I90))="","",OFFSET('Sanitation Data'!$I$29,0,10*ROW('Sanitation Data'!I90)))</f>
        <v/>
      </c>
      <c r="DL96" s="285" t="str">
        <f ca="true">+IF(OFFSET('Sanitation Data'!$I$30,0,10*ROW('Sanitation Data'!I90))="","",OFFSET('Sanitation Data'!$I$30,0,10*ROW('Sanitation Data'!I90)))</f>
        <v/>
      </c>
      <c r="DM96" s="285" t="str">
        <f ca="true">+IF(OFFSET('Sanitation Data'!$I$31,0,10*ROW('Sanitation Data'!I90))="","",OFFSET('Sanitation Data'!$I$31,0,10*ROW('Sanitation Data'!I90)))</f>
        <v/>
      </c>
      <c r="DN96" s="285" t="str">
        <f ca="true">+IF(OFFSET('Sanitation Data'!$I$32,0,10*ROW('Sanitation Data'!I90))="","",OFFSET('Sanitation Data'!$I$32,0,10*ROW('Sanitation Data'!I90)))</f>
        <v/>
      </c>
      <c r="DO96" s="285" t="str">
        <f ca="true">+IF(OFFSET('Hygiene Data'!$D$11,0,10*ROW('Hygiene Data'!D90))="","",OFFSET('Hygiene Data'!$D$11,0,10*ROW('Hygiene Data'!D90)))</f>
        <v/>
      </c>
      <c r="DP96" s="285" t="str">
        <f ca="true">+IF(OFFSET('Hygiene Data'!$D$12,0,10*ROW('Hygiene Data'!D90))="","",OFFSET('Hygiene Data'!$D$12,0,10*ROW('Hygiene Data'!D90)))</f>
        <v/>
      </c>
      <c r="DQ96" s="285" t="str">
        <f ca="true">+IF(OFFSET('Hygiene Data'!$D$13,0,10*ROW('Hygiene Data'!D90))="","",OFFSET('Hygiene Data'!$D$13,0,10*ROW('Hygiene Data'!D90)))</f>
        <v/>
      </c>
      <c r="DR96" s="285" t="str">
        <f ca="true">+IF(OFFSET('Hygiene Data'!$E$11,0,10*ROW('Hygiene Data'!E90))="","",OFFSET('Hygiene Data'!$E$11,0,10*ROW('Hygiene Data'!E90)))</f>
        <v/>
      </c>
      <c r="DS96" s="285" t="str">
        <f ca="true">+IF(OFFSET('Hygiene Data'!$E$12,0,10*ROW('Hygiene Data'!E90))="","",OFFSET('Hygiene Data'!$E$12,0,10*ROW('Hygiene Data'!E90)))</f>
        <v/>
      </c>
      <c r="DT96" s="285" t="str">
        <f ca="true">+IF(OFFSET('Hygiene Data'!$E$13,0,10*ROW('Hygiene Data'!E90))="","",OFFSET('Hygiene Data'!$E$13,0,10*ROW('Hygiene Data'!E90)))</f>
        <v/>
      </c>
      <c r="DU96" s="285" t="str">
        <f ca="true">+IF(OFFSET('Hygiene Data'!$F$11,0,10*ROW('Hygiene Data'!F90))="","",OFFSET('Hygiene Data'!$F$11,0,10*ROW('Hygiene Data'!F90)))</f>
        <v/>
      </c>
      <c r="DV96" s="285" t="str">
        <f ca="true">+IF(OFFSET('Hygiene Data'!$F$12,0,10*ROW('Hygiene Data'!F90))="","",OFFSET('Hygiene Data'!$F$12,0,10*ROW('Hygiene Data'!F90)))</f>
        <v/>
      </c>
      <c r="DW96" s="285" t="str">
        <f ca="true">+IF(OFFSET('Hygiene Data'!$F$13,0,10*ROW('Hygiene Data'!F90))="","",OFFSET('Hygiene Data'!$F$13,0,10*ROW('Hygiene Data'!F90)))</f>
        <v/>
      </c>
      <c r="DX96" s="285" t="str">
        <f ca="true">+IF(OFFSET('Hygiene Data'!$G$11,0,10*ROW('Hygiene Data'!G90))="","",OFFSET('Hygiene Data'!$G$11,0,10*ROW('Hygiene Data'!G90)))</f>
        <v/>
      </c>
      <c r="DY96" s="285" t="str">
        <f ca="true">+IF(OFFSET('Hygiene Data'!$G$12,0,10*ROW('Hygiene Data'!G90))="","",OFFSET('Hygiene Data'!$G$12,0,10*ROW('Hygiene Data'!G90)))</f>
        <v/>
      </c>
      <c r="DZ96" s="285" t="str">
        <f ca="true">+IF(OFFSET('Hygiene Data'!$G$13,0,10*ROW('Hygiene Data'!G90))="","",OFFSET('Hygiene Data'!$G$13,0,10*ROW('Hygiene Data'!G90)))</f>
        <v/>
      </c>
      <c r="EA96" s="285" t="str">
        <f ca="true">+IF(OFFSET('Hygiene Data'!$H$11,0,10*ROW('Hygiene Data'!H90))="","",OFFSET('Hygiene Data'!$H$11,0,10*ROW('Hygiene Data'!H90)))</f>
        <v/>
      </c>
      <c r="EB96" s="285" t="str">
        <f ca="true">+IF(OFFSET('Hygiene Data'!$H$12,0,10*ROW('Hygiene Data'!H90))="","",OFFSET('Hygiene Data'!$H$12,0,10*ROW('Hygiene Data'!H90)))</f>
        <v/>
      </c>
      <c r="EC96" s="285" t="str">
        <f ca="true">+IF(OFFSET('Hygiene Data'!$H$13,0,10*ROW('Hygiene Data'!H90))="","",OFFSET('Hygiene Data'!$H$13,0,10*ROW('Hygiene Data'!H90)))</f>
        <v/>
      </c>
      <c r="ED96" s="285" t="str">
        <f ca="true">+IF(OFFSET('Hygiene Data'!$I$11,0,10*ROW('Hygiene Data'!I90))="","",OFFSET('Hygiene Data'!$I$11,0,10*ROW('Hygiene Data'!I90)))</f>
        <v/>
      </c>
      <c r="EE96" s="285" t="str">
        <f ca="true">+IF(OFFSET('Hygiene Data'!$I$12,0,10*ROW('Hygiene Data'!I90))="","",OFFSET('Hygiene Data'!$I$12,0,10*ROW('Hygiene Data'!I90)))</f>
        <v/>
      </c>
      <c r="EF96" s="285"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1"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5"/>
      <c r="BS97" s="285" t="str">
        <f ca="true">+IF(OFFSET('Water Data'!$D$27,0,10*ROW('Water Data'!D91))="","",OFFSET('Water Data'!$D$27,0,10*ROW('Water Data'!D91)))</f>
        <v/>
      </c>
      <c r="BT97" s="285" t="str">
        <f ca="true">+IF(OFFSET('Water Data'!$D$28,0,10*ROW('Water Data'!D91))="","",OFFSET('Water Data'!$D$28,0,10*ROW('Water Data'!D91)))</f>
        <v/>
      </c>
      <c r="BU97" s="285" t="str">
        <f ca="true">+IF(OFFSET('Water Data'!$D$29,0,10*ROW('Water Data'!D91))="","",OFFSET('Water Data'!$D$29,0,10*ROW('Water Data'!D91)))</f>
        <v/>
      </c>
      <c r="BV97" s="285" t="str">
        <f ca="true">+IF(OFFSET('Water Data'!$E$27,0,10*ROW('Water Data'!E91))="","",OFFSET('Water Data'!$E$27,0,10*ROW('Water Data'!E91)))</f>
        <v/>
      </c>
      <c r="BW97" s="285" t="str">
        <f ca="true">+IF(OFFSET('Water Data'!$E$28,0,10*ROW('Water Data'!E91))="","",OFFSET('Water Data'!$E$28,0,10*ROW('Water Data'!E91)))</f>
        <v/>
      </c>
      <c r="BX97" s="285" t="str">
        <f ca="true">+IF(OFFSET('Water Data'!$E$29,0,10*ROW('Water Data'!E91))="","",OFFSET('Water Data'!$E$29,0,10*ROW('Water Data'!E91)))</f>
        <v/>
      </c>
      <c r="BY97" s="285" t="str">
        <f ca="true">+IF(OFFSET('Water Data'!$F$27,0,10*ROW('Water Data'!F91))="","",OFFSET('Water Data'!$F$27,0,10*ROW('Water Data'!F91)))</f>
        <v/>
      </c>
      <c r="BZ97" s="285" t="str">
        <f ca="true">+IF(OFFSET('Water Data'!$F$28,0,10*ROW('Water Data'!F91))="","",OFFSET('Water Data'!$F$28,0,10*ROW('Water Data'!F91)))</f>
        <v/>
      </c>
      <c r="CA97" s="285" t="str">
        <f ca="true">+IF(OFFSET('Water Data'!$F$29,0,10*ROW('Water Data'!F91))="","",OFFSET('Water Data'!$F$29,0,10*ROW('Water Data'!F91)))</f>
        <v/>
      </c>
      <c r="CB97" s="285" t="str">
        <f ca="true">+IF(OFFSET('Water Data'!$G$27,0,10*ROW('Water Data'!G91))="","",OFFSET('Water Data'!$G$27,0,10*ROW('Water Data'!G91)))</f>
        <v/>
      </c>
      <c r="CC97" s="285" t="str">
        <f ca="true">+IF(OFFSET('Water Data'!$G$28,0,10*ROW('Water Data'!G91))="","",OFFSET('Water Data'!$G$28,0,10*ROW('Water Data'!G91)))</f>
        <v/>
      </c>
      <c r="CD97" s="285" t="str">
        <f ca="true">+IF(OFFSET('Water Data'!$G$29,0,10*ROW('Water Data'!G91))="","",OFFSET('Water Data'!$G$29,0,10*ROW('Water Data'!G91)))</f>
        <v/>
      </c>
      <c r="CE97" s="285" t="str">
        <f ca="true">+IF(OFFSET('Water Data'!$H$27,0,10*ROW('Water Data'!H91))="","",OFFSET('Water Data'!$H$27,0,10*ROW('Water Data'!H91)))</f>
        <v/>
      </c>
      <c r="CF97" s="285" t="str">
        <f ca="true">+IF(OFFSET('Water Data'!$H$28,0,10*ROW('Water Data'!H91))="","",OFFSET('Water Data'!$H$28,0,10*ROW('Water Data'!H91)))</f>
        <v/>
      </c>
      <c r="CG97" s="285" t="str">
        <f ca="true">+IF(OFFSET('Water Data'!$H$29,0,10*ROW('Water Data'!H91))="","",OFFSET('Water Data'!$H$29,0,10*ROW('Water Data'!H91)))</f>
        <v/>
      </c>
      <c r="CH97" s="285" t="str">
        <f ca="true">+IF(OFFSET('Water Data'!$I$27,0,10*ROW('Water Data'!I91))="","",OFFSET('Water Data'!$I$27,0,10*ROW('Water Data'!I91)))</f>
        <v/>
      </c>
      <c r="CI97" s="285" t="str">
        <f ca="true">+IF(OFFSET('Water Data'!$I$28,0,10*ROW('Water Data'!I91))="","",OFFSET('Water Data'!$I$28,0,10*ROW('Water Data'!I91)))</f>
        <v/>
      </c>
      <c r="CJ97" s="285" t="str">
        <f ca="true">+IF(OFFSET('Water Data'!$I$29,0,10*ROW('Water Data'!I91))="","",OFFSET('Water Data'!$I$29,0,10*ROW('Water Data'!I91)))</f>
        <v/>
      </c>
      <c r="CK97" s="285" t="str">
        <f ca="true">+IF(OFFSET('Sanitation Data'!$D$28,0,10*ROW('Sanitation Data'!D91))="","",OFFSET('Sanitation Data'!$D$28,0,10*ROW('Sanitation Data'!D91)))</f>
        <v/>
      </c>
      <c r="CL97" s="285" t="str">
        <f ca="true">+IF(OFFSET('Sanitation Data'!$D$29,0,10*ROW('Sanitation Data'!D91))="","",OFFSET('Sanitation Data'!$D$29,0,10*ROW('Sanitation Data'!D91)))</f>
        <v/>
      </c>
      <c r="CM97" s="285" t="str">
        <f ca="true">+IF(OFFSET('Sanitation Data'!$D$30,0,10*ROW('Sanitation Data'!D91))="","",OFFSET('Sanitation Data'!$D$30,0,10*ROW('Sanitation Data'!D91)))</f>
        <v/>
      </c>
      <c r="CN97" s="285" t="str">
        <f ca="true">+IF(OFFSET('Sanitation Data'!$D$31,0,10*ROW('Sanitation Data'!D91))="","",OFFSET('Sanitation Data'!$D$31,0,10*ROW('Sanitation Data'!D91)))</f>
        <v/>
      </c>
      <c r="CO97" s="285" t="str">
        <f ca="true">+IF(OFFSET('Sanitation Data'!$D$32,0,10*ROW('Sanitation Data'!D91))="","",OFFSET('Sanitation Data'!$D$32,0,10*ROW('Sanitation Data'!D91)))</f>
        <v/>
      </c>
      <c r="CP97" s="285" t="str">
        <f ca="true">+IF(OFFSET('Sanitation Data'!$E$28,0,10*ROW('Sanitation Data'!E91))="","",OFFSET('Sanitation Data'!$E$28,0,10*ROW('Sanitation Data'!E91)))</f>
        <v/>
      </c>
      <c r="CQ97" s="285" t="str">
        <f ca="true">+IF(OFFSET('Sanitation Data'!$E$29,0,10*ROW('Sanitation Data'!E91))="","",OFFSET('Sanitation Data'!$E$29,0,10*ROW('Sanitation Data'!E91)))</f>
        <v/>
      </c>
      <c r="CR97" s="285" t="str">
        <f ca="true">+IF(OFFSET('Sanitation Data'!$E$30,0,10*ROW('Sanitation Data'!E91))="","",OFFSET('Sanitation Data'!$E$30,0,10*ROW('Sanitation Data'!E91)))</f>
        <v/>
      </c>
      <c r="CS97" s="285" t="str">
        <f ca="true">+IF(OFFSET('Sanitation Data'!$E$31,0,10*ROW('Sanitation Data'!E91))="","",OFFSET('Sanitation Data'!$E$31,0,10*ROW('Sanitation Data'!E91)))</f>
        <v/>
      </c>
      <c r="CT97" s="285" t="str">
        <f ca="true">+IF(OFFSET('Sanitation Data'!$E$32,0,10*ROW('Sanitation Data'!E91))="","",OFFSET('Sanitation Data'!$E$32,0,10*ROW('Sanitation Data'!E91)))</f>
        <v/>
      </c>
      <c r="CU97" s="285" t="str">
        <f ca="true">+IF(OFFSET('Sanitation Data'!$F$28,0,10*ROW('Sanitation Data'!F91))="","",OFFSET('Sanitation Data'!$F$28,0,10*ROW('Sanitation Data'!F91)))</f>
        <v/>
      </c>
      <c r="CV97" s="285" t="str">
        <f ca="true">+IF(OFFSET('Sanitation Data'!$F$29,0,10*ROW('Sanitation Data'!F91))="","",OFFSET('Sanitation Data'!$F$29,0,10*ROW('Sanitation Data'!F91)))</f>
        <v/>
      </c>
      <c r="CW97" s="285" t="str">
        <f ca="true">+IF(OFFSET('Sanitation Data'!$F$30,0,10*ROW('Sanitation Data'!F91))="","",OFFSET('Sanitation Data'!$F$30,0,10*ROW('Sanitation Data'!F91)))</f>
        <v/>
      </c>
      <c r="CX97" s="285" t="str">
        <f ca="true">+IF(OFFSET('Sanitation Data'!$F$31,0,10*ROW('Sanitation Data'!F91))="","",OFFSET('Sanitation Data'!$F$31,0,10*ROW('Sanitation Data'!F91)))</f>
        <v/>
      </c>
      <c r="CY97" s="285" t="str">
        <f ca="true">+IF(OFFSET('Sanitation Data'!$F$32,0,10*ROW('Sanitation Data'!F91))="","",OFFSET('Sanitation Data'!$F$32,0,10*ROW('Sanitation Data'!F91)))</f>
        <v/>
      </c>
      <c r="CZ97" s="285" t="str">
        <f ca="true">+IF(OFFSET('Sanitation Data'!$G$28,0,10*ROW('Sanitation Data'!G91))="","",OFFSET('Sanitation Data'!$G$28,0,10*ROW('Sanitation Data'!G91)))</f>
        <v/>
      </c>
      <c r="DA97" s="285" t="str">
        <f ca="true">+IF(OFFSET('Sanitation Data'!$G$29,0,10*ROW('Sanitation Data'!G91))="","",OFFSET('Sanitation Data'!$G$29,0,10*ROW('Sanitation Data'!G91)))</f>
        <v/>
      </c>
      <c r="DB97" s="285" t="str">
        <f ca="true">+IF(OFFSET('Sanitation Data'!$G$30,0,10*ROW('Sanitation Data'!G91))="","",OFFSET('Sanitation Data'!$G$30,0,10*ROW('Sanitation Data'!G91)))</f>
        <v/>
      </c>
      <c r="DC97" s="285" t="str">
        <f ca="true">+IF(OFFSET('Sanitation Data'!$G$31,0,10*ROW('Sanitation Data'!G91))="","",OFFSET('Sanitation Data'!$G$31,0,10*ROW('Sanitation Data'!G91)))</f>
        <v/>
      </c>
      <c r="DD97" s="285" t="str">
        <f ca="true">+IF(OFFSET('Sanitation Data'!$G$32,0,10*ROW('Sanitation Data'!G91))="","",OFFSET('Sanitation Data'!$G$32,0,10*ROW('Sanitation Data'!G91)))</f>
        <v/>
      </c>
      <c r="DE97" s="285" t="str">
        <f ca="true">+IF(OFFSET('Sanitation Data'!$H$28,0,10*ROW('Sanitation Data'!H91))="","",OFFSET('Sanitation Data'!$H$28,0,10*ROW('Sanitation Data'!H91)))</f>
        <v/>
      </c>
      <c r="DF97" s="285" t="str">
        <f ca="true">+IF(OFFSET('Sanitation Data'!$H$29,0,10*ROW('Sanitation Data'!H91))="","",OFFSET('Sanitation Data'!$H$29,0,10*ROW('Sanitation Data'!H91)))</f>
        <v/>
      </c>
      <c r="DG97" s="285" t="str">
        <f ca="true">+IF(OFFSET('Sanitation Data'!$H$30,0,10*ROW('Sanitation Data'!H91))="","",OFFSET('Sanitation Data'!$H$30,0,10*ROW('Sanitation Data'!H91)))</f>
        <v/>
      </c>
      <c r="DH97" s="285" t="str">
        <f ca="true">+IF(OFFSET('Sanitation Data'!$H$31,0,10*ROW('Sanitation Data'!H91))="","",OFFSET('Sanitation Data'!$H$31,0,10*ROW('Sanitation Data'!H91)))</f>
        <v/>
      </c>
      <c r="DI97" s="285" t="str">
        <f ca="true">+IF(OFFSET('Sanitation Data'!$H$32,0,10*ROW('Sanitation Data'!H91))="","",OFFSET('Sanitation Data'!$H$32,0,10*ROW('Sanitation Data'!H91)))</f>
        <v/>
      </c>
      <c r="DJ97" s="285" t="str">
        <f ca="true">+IF(OFFSET('Sanitation Data'!$I$28,0,10*ROW('Sanitation Data'!I91))="","",OFFSET('Sanitation Data'!$I$28,0,10*ROW('Sanitation Data'!I91)))</f>
        <v/>
      </c>
      <c r="DK97" s="285" t="str">
        <f ca="true">+IF(OFFSET('Sanitation Data'!$I$29,0,10*ROW('Sanitation Data'!I91))="","",OFFSET('Sanitation Data'!$I$29,0,10*ROW('Sanitation Data'!I91)))</f>
        <v/>
      </c>
      <c r="DL97" s="285" t="str">
        <f ca="true">+IF(OFFSET('Sanitation Data'!$I$30,0,10*ROW('Sanitation Data'!I91))="","",OFFSET('Sanitation Data'!$I$30,0,10*ROW('Sanitation Data'!I91)))</f>
        <v/>
      </c>
      <c r="DM97" s="285" t="str">
        <f ca="true">+IF(OFFSET('Sanitation Data'!$I$31,0,10*ROW('Sanitation Data'!I91))="","",OFFSET('Sanitation Data'!$I$31,0,10*ROW('Sanitation Data'!I91)))</f>
        <v/>
      </c>
      <c r="DN97" s="285" t="str">
        <f ca="true">+IF(OFFSET('Sanitation Data'!$I$32,0,10*ROW('Sanitation Data'!I91))="","",OFFSET('Sanitation Data'!$I$32,0,10*ROW('Sanitation Data'!I91)))</f>
        <v/>
      </c>
      <c r="DO97" s="285" t="str">
        <f ca="true">+IF(OFFSET('Hygiene Data'!$D$11,0,10*ROW('Hygiene Data'!D91))="","",OFFSET('Hygiene Data'!$D$11,0,10*ROW('Hygiene Data'!D91)))</f>
        <v/>
      </c>
      <c r="DP97" s="285" t="str">
        <f ca="true">+IF(OFFSET('Hygiene Data'!$D$12,0,10*ROW('Hygiene Data'!D91))="","",OFFSET('Hygiene Data'!$D$12,0,10*ROW('Hygiene Data'!D91)))</f>
        <v/>
      </c>
      <c r="DQ97" s="285" t="str">
        <f ca="true">+IF(OFFSET('Hygiene Data'!$D$13,0,10*ROW('Hygiene Data'!D91))="","",OFFSET('Hygiene Data'!$D$13,0,10*ROW('Hygiene Data'!D91)))</f>
        <v/>
      </c>
      <c r="DR97" s="285" t="str">
        <f ca="true">+IF(OFFSET('Hygiene Data'!$E$11,0,10*ROW('Hygiene Data'!E91))="","",OFFSET('Hygiene Data'!$E$11,0,10*ROW('Hygiene Data'!E91)))</f>
        <v/>
      </c>
      <c r="DS97" s="285" t="str">
        <f ca="true">+IF(OFFSET('Hygiene Data'!$E$12,0,10*ROW('Hygiene Data'!E91))="","",OFFSET('Hygiene Data'!$E$12,0,10*ROW('Hygiene Data'!E91)))</f>
        <v/>
      </c>
      <c r="DT97" s="285" t="str">
        <f ca="true">+IF(OFFSET('Hygiene Data'!$E$13,0,10*ROW('Hygiene Data'!E91))="","",OFFSET('Hygiene Data'!$E$13,0,10*ROW('Hygiene Data'!E91)))</f>
        <v/>
      </c>
      <c r="DU97" s="285" t="str">
        <f ca="true">+IF(OFFSET('Hygiene Data'!$F$11,0,10*ROW('Hygiene Data'!F91))="","",OFFSET('Hygiene Data'!$F$11,0,10*ROW('Hygiene Data'!F91)))</f>
        <v/>
      </c>
      <c r="DV97" s="285" t="str">
        <f ca="true">+IF(OFFSET('Hygiene Data'!$F$12,0,10*ROW('Hygiene Data'!F91))="","",OFFSET('Hygiene Data'!$F$12,0,10*ROW('Hygiene Data'!F91)))</f>
        <v/>
      </c>
      <c r="DW97" s="285" t="str">
        <f ca="true">+IF(OFFSET('Hygiene Data'!$F$13,0,10*ROW('Hygiene Data'!F91))="","",OFFSET('Hygiene Data'!$F$13,0,10*ROW('Hygiene Data'!F91)))</f>
        <v/>
      </c>
      <c r="DX97" s="285" t="str">
        <f ca="true">+IF(OFFSET('Hygiene Data'!$G$11,0,10*ROW('Hygiene Data'!G91))="","",OFFSET('Hygiene Data'!$G$11,0,10*ROW('Hygiene Data'!G91)))</f>
        <v/>
      </c>
      <c r="DY97" s="285" t="str">
        <f ca="true">+IF(OFFSET('Hygiene Data'!$G$12,0,10*ROW('Hygiene Data'!G91))="","",OFFSET('Hygiene Data'!$G$12,0,10*ROW('Hygiene Data'!G91)))</f>
        <v/>
      </c>
      <c r="DZ97" s="285" t="str">
        <f ca="true">+IF(OFFSET('Hygiene Data'!$G$13,0,10*ROW('Hygiene Data'!G91))="","",OFFSET('Hygiene Data'!$G$13,0,10*ROW('Hygiene Data'!G91)))</f>
        <v/>
      </c>
      <c r="EA97" s="285" t="str">
        <f ca="true">+IF(OFFSET('Hygiene Data'!$H$11,0,10*ROW('Hygiene Data'!H91))="","",OFFSET('Hygiene Data'!$H$11,0,10*ROW('Hygiene Data'!H91)))</f>
        <v/>
      </c>
      <c r="EB97" s="285" t="str">
        <f ca="true">+IF(OFFSET('Hygiene Data'!$H$12,0,10*ROW('Hygiene Data'!H91))="","",OFFSET('Hygiene Data'!$H$12,0,10*ROW('Hygiene Data'!H91)))</f>
        <v/>
      </c>
      <c r="EC97" s="285" t="str">
        <f ca="true">+IF(OFFSET('Hygiene Data'!$H$13,0,10*ROW('Hygiene Data'!H91))="","",OFFSET('Hygiene Data'!$H$13,0,10*ROW('Hygiene Data'!H91)))</f>
        <v/>
      </c>
      <c r="ED97" s="285" t="str">
        <f ca="true">+IF(OFFSET('Hygiene Data'!$I$11,0,10*ROW('Hygiene Data'!I91))="","",OFFSET('Hygiene Data'!$I$11,0,10*ROW('Hygiene Data'!I91)))</f>
        <v/>
      </c>
      <c r="EE97" s="285" t="str">
        <f ca="true">+IF(OFFSET('Hygiene Data'!$I$12,0,10*ROW('Hygiene Data'!I91))="","",OFFSET('Hygiene Data'!$I$12,0,10*ROW('Hygiene Data'!I91)))</f>
        <v/>
      </c>
      <c r="EF97" s="285"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1"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5"/>
      <c r="BS98" s="285" t="str">
        <f ca="true">+IF(OFFSET('Water Data'!$D$27,0,10*ROW('Water Data'!D92))="","",OFFSET('Water Data'!$D$27,0,10*ROW('Water Data'!D92)))</f>
        <v/>
      </c>
      <c r="BT98" s="285" t="str">
        <f ca="true">+IF(OFFSET('Water Data'!$D$28,0,10*ROW('Water Data'!D92))="","",OFFSET('Water Data'!$D$28,0,10*ROW('Water Data'!D92)))</f>
        <v/>
      </c>
      <c r="BU98" s="285" t="str">
        <f ca="true">+IF(OFFSET('Water Data'!$D$29,0,10*ROW('Water Data'!D92))="","",OFFSET('Water Data'!$D$29,0,10*ROW('Water Data'!D92)))</f>
        <v/>
      </c>
      <c r="BV98" s="285" t="str">
        <f ca="true">+IF(OFFSET('Water Data'!$E$27,0,10*ROW('Water Data'!E92))="","",OFFSET('Water Data'!$E$27,0,10*ROW('Water Data'!E92)))</f>
        <v/>
      </c>
      <c r="BW98" s="285" t="str">
        <f ca="true">+IF(OFFSET('Water Data'!$E$28,0,10*ROW('Water Data'!E92))="","",OFFSET('Water Data'!$E$28,0,10*ROW('Water Data'!E92)))</f>
        <v/>
      </c>
      <c r="BX98" s="285" t="str">
        <f ca="true">+IF(OFFSET('Water Data'!$E$29,0,10*ROW('Water Data'!E92))="","",OFFSET('Water Data'!$E$29,0,10*ROW('Water Data'!E92)))</f>
        <v/>
      </c>
      <c r="BY98" s="285" t="str">
        <f ca="true">+IF(OFFSET('Water Data'!$F$27,0,10*ROW('Water Data'!F92))="","",OFFSET('Water Data'!$F$27,0,10*ROW('Water Data'!F92)))</f>
        <v/>
      </c>
      <c r="BZ98" s="285" t="str">
        <f ca="true">+IF(OFFSET('Water Data'!$F$28,0,10*ROW('Water Data'!F92))="","",OFFSET('Water Data'!$F$28,0,10*ROW('Water Data'!F92)))</f>
        <v/>
      </c>
      <c r="CA98" s="285" t="str">
        <f ca="true">+IF(OFFSET('Water Data'!$F$29,0,10*ROW('Water Data'!F92))="","",OFFSET('Water Data'!$F$29,0,10*ROW('Water Data'!F92)))</f>
        <v/>
      </c>
      <c r="CB98" s="285" t="str">
        <f ca="true">+IF(OFFSET('Water Data'!$G$27,0,10*ROW('Water Data'!G92))="","",OFFSET('Water Data'!$G$27,0,10*ROW('Water Data'!G92)))</f>
        <v/>
      </c>
      <c r="CC98" s="285" t="str">
        <f ca="true">+IF(OFFSET('Water Data'!$G$28,0,10*ROW('Water Data'!G92))="","",OFFSET('Water Data'!$G$28,0,10*ROW('Water Data'!G92)))</f>
        <v/>
      </c>
      <c r="CD98" s="285" t="str">
        <f ca="true">+IF(OFFSET('Water Data'!$G$29,0,10*ROW('Water Data'!G92))="","",OFFSET('Water Data'!$G$29,0,10*ROW('Water Data'!G92)))</f>
        <v/>
      </c>
      <c r="CE98" s="285" t="str">
        <f ca="true">+IF(OFFSET('Water Data'!$H$27,0,10*ROW('Water Data'!H92))="","",OFFSET('Water Data'!$H$27,0,10*ROW('Water Data'!H92)))</f>
        <v/>
      </c>
      <c r="CF98" s="285" t="str">
        <f ca="true">+IF(OFFSET('Water Data'!$H$28,0,10*ROW('Water Data'!H92))="","",OFFSET('Water Data'!$H$28,0,10*ROW('Water Data'!H92)))</f>
        <v/>
      </c>
      <c r="CG98" s="285" t="str">
        <f ca="true">+IF(OFFSET('Water Data'!$H$29,0,10*ROW('Water Data'!H92))="","",OFFSET('Water Data'!$H$29,0,10*ROW('Water Data'!H92)))</f>
        <v/>
      </c>
      <c r="CH98" s="285" t="str">
        <f ca="true">+IF(OFFSET('Water Data'!$I$27,0,10*ROW('Water Data'!I92))="","",OFFSET('Water Data'!$I$27,0,10*ROW('Water Data'!I92)))</f>
        <v/>
      </c>
      <c r="CI98" s="285" t="str">
        <f ca="true">+IF(OFFSET('Water Data'!$I$28,0,10*ROW('Water Data'!I92))="","",OFFSET('Water Data'!$I$28,0,10*ROW('Water Data'!I92)))</f>
        <v/>
      </c>
      <c r="CJ98" s="285" t="str">
        <f ca="true">+IF(OFFSET('Water Data'!$I$29,0,10*ROW('Water Data'!I92))="","",OFFSET('Water Data'!$I$29,0,10*ROW('Water Data'!I92)))</f>
        <v/>
      </c>
      <c r="CK98" s="285" t="str">
        <f ca="true">+IF(OFFSET('Sanitation Data'!$D$28,0,10*ROW('Sanitation Data'!D92))="","",OFFSET('Sanitation Data'!$D$28,0,10*ROW('Sanitation Data'!D92)))</f>
        <v/>
      </c>
      <c r="CL98" s="285" t="str">
        <f ca="true">+IF(OFFSET('Sanitation Data'!$D$29,0,10*ROW('Sanitation Data'!D92))="","",OFFSET('Sanitation Data'!$D$29,0,10*ROW('Sanitation Data'!D92)))</f>
        <v/>
      </c>
      <c r="CM98" s="285" t="str">
        <f ca="true">+IF(OFFSET('Sanitation Data'!$D$30,0,10*ROW('Sanitation Data'!D92))="","",OFFSET('Sanitation Data'!$D$30,0,10*ROW('Sanitation Data'!D92)))</f>
        <v/>
      </c>
      <c r="CN98" s="285" t="str">
        <f ca="true">+IF(OFFSET('Sanitation Data'!$D$31,0,10*ROW('Sanitation Data'!D92))="","",OFFSET('Sanitation Data'!$D$31,0,10*ROW('Sanitation Data'!D92)))</f>
        <v/>
      </c>
      <c r="CO98" s="285" t="str">
        <f ca="true">+IF(OFFSET('Sanitation Data'!$D$32,0,10*ROW('Sanitation Data'!D92))="","",OFFSET('Sanitation Data'!$D$32,0,10*ROW('Sanitation Data'!D92)))</f>
        <v/>
      </c>
      <c r="CP98" s="285" t="str">
        <f ca="true">+IF(OFFSET('Sanitation Data'!$E$28,0,10*ROW('Sanitation Data'!E92))="","",OFFSET('Sanitation Data'!$E$28,0,10*ROW('Sanitation Data'!E92)))</f>
        <v/>
      </c>
      <c r="CQ98" s="285" t="str">
        <f ca="true">+IF(OFFSET('Sanitation Data'!$E$29,0,10*ROW('Sanitation Data'!E92))="","",OFFSET('Sanitation Data'!$E$29,0,10*ROW('Sanitation Data'!E92)))</f>
        <v/>
      </c>
      <c r="CR98" s="285" t="str">
        <f ca="true">+IF(OFFSET('Sanitation Data'!$E$30,0,10*ROW('Sanitation Data'!E92))="","",OFFSET('Sanitation Data'!$E$30,0,10*ROW('Sanitation Data'!E92)))</f>
        <v/>
      </c>
      <c r="CS98" s="285" t="str">
        <f ca="true">+IF(OFFSET('Sanitation Data'!$E$31,0,10*ROW('Sanitation Data'!E92))="","",OFFSET('Sanitation Data'!$E$31,0,10*ROW('Sanitation Data'!E92)))</f>
        <v/>
      </c>
      <c r="CT98" s="285" t="str">
        <f ca="true">+IF(OFFSET('Sanitation Data'!$E$32,0,10*ROW('Sanitation Data'!E92))="","",OFFSET('Sanitation Data'!$E$32,0,10*ROW('Sanitation Data'!E92)))</f>
        <v/>
      </c>
      <c r="CU98" s="285" t="str">
        <f ca="true">+IF(OFFSET('Sanitation Data'!$F$28,0,10*ROW('Sanitation Data'!F92))="","",OFFSET('Sanitation Data'!$F$28,0,10*ROW('Sanitation Data'!F92)))</f>
        <v/>
      </c>
      <c r="CV98" s="285" t="str">
        <f ca="true">+IF(OFFSET('Sanitation Data'!$F$29,0,10*ROW('Sanitation Data'!F92))="","",OFFSET('Sanitation Data'!$F$29,0,10*ROW('Sanitation Data'!F92)))</f>
        <v/>
      </c>
      <c r="CW98" s="285" t="str">
        <f ca="true">+IF(OFFSET('Sanitation Data'!$F$30,0,10*ROW('Sanitation Data'!F92))="","",OFFSET('Sanitation Data'!$F$30,0,10*ROW('Sanitation Data'!F92)))</f>
        <v/>
      </c>
      <c r="CX98" s="285" t="str">
        <f ca="true">+IF(OFFSET('Sanitation Data'!$F$31,0,10*ROW('Sanitation Data'!F92))="","",OFFSET('Sanitation Data'!$F$31,0,10*ROW('Sanitation Data'!F92)))</f>
        <v/>
      </c>
      <c r="CY98" s="285" t="str">
        <f ca="true">+IF(OFFSET('Sanitation Data'!$F$32,0,10*ROW('Sanitation Data'!F92))="","",OFFSET('Sanitation Data'!$F$32,0,10*ROW('Sanitation Data'!F92)))</f>
        <v/>
      </c>
      <c r="CZ98" s="285" t="str">
        <f ca="true">+IF(OFFSET('Sanitation Data'!$G$28,0,10*ROW('Sanitation Data'!G92))="","",OFFSET('Sanitation Data'!$G$28,0,10*ROW('Sanitation Data'!G92)))</f>
        <v/>
      </c>
      <c r="DA98" s="285" t="str">
        <f ca="true">+IF(OFFSET('Sanitation Data'!$G$29,0,10*ROW('Sanitation Data'!G92))="","",OFFSET('Sanitation Data'!$G$29,0,10*ROW('Sanitation Data'!G92)))</f>
        <v/>
      </c>
      <c r="DB98" s="285" t="str">
        <f ca="true">+IF(OFFSET('Sanitation Data'!$G$30,0,10*ROW('Sanitation Data'!G92))="","",OFFSET('Sanitation Data'!$G$30,0,10*ROW('Sanitation Data'!G92)))</f>
        <v/>
      </c>
      <c r="DC98" s="285" t="str">
        <f ca="true">+IF(OFFSET('Sanitation Data'!$G$31,0,10*ROW('Sanitation Data'!G92))="","",OFFSET('Sanitation Data'!$G$31,0,10*ROW('Sanitation Data'!G92)))</f>
        <v/>
      </c>
      <c r="DD98" s="285" t="str">
        <f ca="true">+IF(OFFSET('Sanitation Data'!$G$32,0,10*ROW('Sanitation Data'!G92))="","",OFFSET('Sanitation Data'!$G$32,0,10*ROW('Sanitation Data'!G92)))</f>
        <v/>
      </c>
      <c r="DE98" s="285" t="str">
        <f ca="true">+IF(OFFSET('Sanitation Data'!$H$28,0,10*ROW('Sanitation Data'!H92))="","",OFFSET('Sanitation Data'!$H$28,0,10*ROW('Sanitation Data'!H92)))</f>
        <v/>
      </c>
      <c r="DF98" s="285" t="str">
        <f ca="true">+IF(OFFSET('Sanitation Data'!$H$29,0,10*ROW('Sanitation Data'!H92))="","",OFFSET('Sanitation Data'!$H$29,0,10*ROW('Sanitation Data'!H92)))</f>
        <v/>
      </c>
      <c r="DG98" s="285" t="str">
        <f ca="true">+IF(OFFSET('Sanitation Data'!$H$30,0,10*ROW('Sanitation Data'!H92))="","",OFFSET('Sanitation Data'!$H$30,0,10*ROW('Sanitation Data'!H92)))</f>
        <v/>
      </c>
      <c r="DH98" s="285" t="str">
        <f ca="true">+IF(OFFSET('Sanitation Data'!$H$31,0,10*ROW('Sanitation Data'!H92))="","",OFFSET('Sanitation Data'!$H$31,0,10*ROW('Sanitation Data'!H92)))</f>
        <v/>
      </c>
      <c r="DI98" s="285" t="str">
        <f ca="true">+IF(OFFSET('Sanitation Data'!$H$32,0,10*ROW('Sanitation Data'!H92))="","",OFFSET('Sanitation Data'!$H$32,0,10*ROW('Sanitation Data'!H92)))</f>
        <v/>
      </c>
      <c r="DJ98" s="285" t="str">
        <f ca="true">+IF(OFFSET('Sanitation Data'!$I$28,0,10*ROW('Sanitation Data'!I92))="","",OFFSET('Sanitation Data'!$I$28,0,10*ROW('Sanitation Data'!I92)))</f>
        <v/>
      </c>
      <c r="DK98" s="285" t="str">
        <f ca="true">+IF(OFFSET('Sanitation Data'!$I$29,0,10*ROW('Sanitation Data'!I92))="","",OFFSET('Sanitation Data'!$I$29,0,10*ROW('Sanitation Data'!I92)))</f>
        <v/>
      </c>
      <c r="DL98" s="285" t="str">
        <f ca="true">+IF(OFFSET('Sanitation Data'!$I$30,0,10*ROW('Sanitation Data'!I92))="","",OFFSET('Sanitation Data'!$I$30,0,10*ROW('Sanitation Data'!I92)))</f>
        <v/>
      </c>
      <c r="DM98" s="285" t="str">
        <f ca="true">+IF(OFFSET('Sanitation Data'!$I$31,0,10*ROW('Sanitation Data'!I92))="","",OFFSET('Sanitation Data'!$I$31,0,10*ROW('Sanitation Data'!I92)))</f>
        <v/>
      </c>
      <c r="DN98" s="285" t="str">
        <f ca="true">+IF(OFFSET('Sanitation Data'!$I$32,0,10*ROW('Sanitation Data'!I92))="","",OFFSET('Sanitation Data'!$I$32,0,10*ROW('Sanitation Data'!I92)))</f>
        <v/>
      </c>
      <c r="DO98" s="285" t="str">
        <f ca="true">+IF(OFFSET('Hygiene Data'!$D$11,0,10*ROW('Hygiene Data'!D92))="","",OFFSET('Hygiene Data'!$D$11,0,10*ROW('Hygiene Data'!D92)))</f>
        <v/>
      </c>
      <c r="DP98" s="285" t="str">
        <f ca="true">+IF(OFFSET('Hygiene Data'!$D$12,0,10*ROW('Hygiene Data'!D92))="","",OFFSET('Hygiene Data'!$D$12,0,10*ROW('Hygiene Data'!D92)))</f>
        <v/>
      </c>
      <c r="DQ98" s="285" t="str">
        <f ca="true">+IF(OFFSET('Hygiene Data'!$D$13,0,10*ROW('Hygiene Data'!D92))="","",OFFSET('Hygiene Data'!$D$13,0,10*ROW('Hygiene Data'!D92)))</f>
        <v/>
      </c>
      <c r="DR98" s="285" t="str">
        <f ca="true">+IF(OFFSET('Hygiene Data'!$E$11,0,10*ROW('Hygiene Data'!E92))="","",OFFSET('Hygiene Data'!$E$11,0,10*ROW('Hygiene Data'!E92)))</f>
        <v/>
      </c>
      <c r="DS98" s="285" t="str">
        <f ca="true">+IF(OFFSET('Hygiene Data'!$E$12,0,10*ROW('Hygiene Data'!E92))="","",OFFSET('Hygiene Data'!$E$12,0,10*ROW('Hygiene Data'!E92)))</f>
        <v/>
      </c>
      <c r="DT98" s="285" t="str">
        <f ca="true">+IF(OFFSET('Hygiene Data'!$E$13,0,10*ROW('Hygiene Data'!E92))="","",OFFSET('Hygiene Data'!$E$13,0,10*ROW('Hygiene Data'!E92)))</f>
        <v/>
      </c>
      <c r="DU98" s="285" t="str">
        <f ca="true">+IF(OFFSET('Hygiene Data'!$F$11,0,10*ROW('Hygiene Data'!F92))="","",OFFSET('Hygiene Data'!$F$11,0,10*ROW('Hygiene Data'!F92)))</f>
        <v/>
      </c>
      <c r="DV98" s="285" t="str">
        <f ca="true">+IF(OFFSET('Hygiene Data'!$F$12,0,10*ROW('Hygiene Data'!F92))="","",OFFSET('Hygiene Data'!$F$12,0,10*ROW('Hygiene Data'!F92)))</f>
        <v/>
      </c>
      <c r="DW98" s="285" t="str">
        <f ca="true">+IF(OFFSET('Hygiene Data'!$F$13,0,10*ROW('Hygiene Data'!F92))="","",OFFSET('Hygiene Data'!$F$13,0,10*ROW('Hygiene Data'!F92)))</f>
        <v/>
      </c>
      <c r="DX98" s="285" t="str">
        <f ca="true">+IF(OFFSET('Hygiene Data'!$G$11,0,10*ROW('Hygiene Data'!G92))="","",OFFSET('Hygiene Data'!$G$11,0,10*ROW('Hygiene Data'!G92)))</f>
        <v/>
      </c>
      <c r="DY98" s="285" t="str">
        <f ca="true">+IF(OFFSET('Hygiene Data'!$G$12,0,10*ROW('Hygiene Data'!G92))="","",OFFSET('Hygiene Data'!$G$12,0,10*ROW('Hygiene Data'!G92)))</f>
        <v/>
      </c>
      <c r="DZ98" s="285" t="str">
        <f ca="true">+IF(OFFSET('Hygiene Data'!$G$13,0,10*ROW('Hygiene Data'!G92))="","",OFFSET('Hygiene Data'!$G$13,0,10*ROW('Hygiene Data'!G92)))</f>
        <v/>
      </c>
      <c r="EA98" s="285" t="str">
        <f ca="true">+IF(OFFSET('Hygiene Data'!$H$11,0,10*ROW('Hygiene Data'!H92))="","",OFFSET('Hygiene Data'!$H$11,0,10*ROW('Hygiene Data'!H92)))</f>
        <v/>
      </c>
      <c r="EB98" s="285" t="str">
        <f ca="true">+IF(OFFSET('Hygiene Data'!$H$12,0,10*ROW('Hygiene Data'!H92))="","",OFFSET('Hygiene Data'!$H$12,0,10*ROW('Hygiene Data'!H92)))</f>
        <v/>
      </c>
      <c r="EC98" s="285" t="str">
        <f ca="true">+IF(OFFSET('Hygiene Data'!$H$13,0,10*ROW('Hygiene Data'!H92))="","",OFFSET('Hygiene Data'!$H$13,0,10*ROW('Hygiene Data'!H92)))</f>
        <v/>
      </c>
      <c r="ED98" s="285" t="str">
        <f ca="true">+IF(OFFSET('Hygiene Data'!$I$11,0,10*ROW('Hygiene Data'!I92))="","",OFFSET('Hygiene Data'!$I$11,0,10*ROW('Hygiene Data'!I92)))</f>
        <v/>
      </c>
      <c r="EE98" s="285" t="str">
        <f ca="true">+IF(OFFSET('Hygiene Data'!$I$12,0,10*ROW('Hygiene Data'!I92))="","",OFFSET('Hygiene Data'!$I$12,0,10*ROW('Hygiene Data'!I92)))</f>
        <v/>
      </c>
      <c r="EF98" s="285"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1"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5"/>
      <c r="BS99" s="285" t="str">
        <f ca="true">+IF(OFFSET('Water Data'!$D$27,0,10*ROW('Water Data'!D93))="","",OFFSET('Water Data'!$D$27,0,10*ROW('Water Data'!D93)))</f>
        <v/>
      </c>
      <c r="BT99" s="285" t="str">
        <f ca="true">+IF(OFFSET('Water Data'!$D$28,0,10*ROW('Water Data'!D93))="","",OFFSET('Water Data'!$D$28,0,10*ROW('Water Data'!D93)))</f>
        <v/>
      </c>
      <c r="BU99" s="285" t="str">
        <f ca="true">+IF(OFFSET('Water Data'!$D$29,0,10*ROW('Water Data'!D93))="","",OFFSET('Water Data'!$D$29,0,10*ROW('Water Data'!D93)))</f>
        <v/>
      </c>
      <c r="BV99" s="285" t="str">
        <f ca="true">+IF(OFFSET('Water Data'!$E$27,0,10*ROW('Water Data'!E93))="","",OFFSET('Water Data'!$E$27,0,10*ROW('Water Data'!E93)))</f>
        <v/>
      </c>
      <c r="BW99" s="285" t="str">
        <f ca="true">+IF(OFFSET('Water Data'!$E$28,0,10*ROW('Water Data'!E93))="","",OFFSET('Water Data'!$E$28,0,10*ROW('Water Data'!E93)))</f>
        <v/>
      </c>
      <c r="BX99" s="285" t="str">
        <f ca="true">+IF(OFFSET('Water Data'!$E$29,0,10*ROW('Water Data'!E93))="","",OFFSET('Water Data'!$E$29,0,10*ROW('Water Data'!E93)))</f>
        <v/>
      </c>
      <c r="BY99" s="285" t="str">
        <f ca="true">+IF(OFFSET('Water Data'!$F$27,0,10*ROW('Water Data'!F93))="","",OFFSET('Water Data'!$F$27,0,10*ROW('Water Data'!F93)))</f>
        <v/>
      </c>
      <c r="BZ99" s="285" t="str">
        <f ca="true">+IF(OFFSET('Water Data'!$F$28,0,10*ROW('Water Data'!F93))="","",OFFSET('Water Data'!$F$28,0,10*ROW('Water Data'!F93)))</f>
        <v/>
      </c>
      <c r="CA99" s="285" t="str">
        <f ca="true">+IF(OFFSET('Water Data'!$F$29,0,10*ROW('Water Data'!F93))="","",OFFSET('Water Data'!$F$29,0,10*ROW('Water Data'!F93)))</f>
        <v/>
      </c>
      <c r="CB99" s="285" t="str">
        <f ca="true">+IF(OFFSET('Water Data'!$G$27,0,10*ROW('Water Data'!G93))="","",OFFSET('Water Data'!$G$27,0,10*ROW('Water Data'!G93)))</f>
        <v/>
      </c>
      <c r="CC99" s="285" t="str">
        <f ca="true">+IF(OFFSET('Water Data'!$G$28,0,10*ROW('Water Data'!G93))="","",OFFSET('Water Data'!$G$28,0,10*ROW('Water Data'!G93)))</f>
        <v/>
      </c>
      <c r="CD99" s="285" t="str">
        <f ca="true">+IF(OFFSET('Water Data'!$G$29,0,10*ROW('Water Data'!G93))="","",OFFSET('Water Data'!$G$29,0,10*ROW('Water Data'!G93)))</f>
        <v/>
      </c>
      <c r="CE99" s="285" t="str">
        <f ca="true">+IF(OFFSET('Water Data'!$H$27,0,10*ROW('Water Data'!H93))="","",OFFSET('Water Data'!$H$27,0,10*ROW('Water Data'!H93)))</f>
        <v/>
      </c>
      <c r="CF99" s="285" t="str">
        <f ca="true">+IF(OFFSET('Water Data'!$H$28,0,10*ROW('Water Data'!H93))="","",OFFSET('Water Data'!$H$28,0,10*ROW('Water Data'!H93)))</f>
        <v/>
      </c>
      <c r="CG99" s="285" t="str">
        <f ca="true">+IF(OFFSET('Water Data'!$H$29,0,10*ROW('Water Data'!H93))="","",OFFSET('Water Data'!$H$29,0,10*ROW('Water Data'!H93)))</f>
        <v/>
      </c>
      <c r="CH99" s="285" t="str">
        <f ca="true">+IF(OFFSET('Water Data'!$I$27,0,10*ROW('Water Data'!I93))="","",OFFSET('Water Data'!$I$27,0,10*ROW('Water Data'!I93)))</f>
        <v/>
      </c>
      <c r="CI99" s="285" t="str">
        <f ca="true">+IF(OFFSET('Water Data'!$I$28,0,10*ROW('Water Data'!I93))="","",OFFSET('Water Data'!$I$28,0,10*ROW('Water Data'!I93)))</f>
        <v/>
      </c>
      <c r="CJ99" s="285" t="str">
        <f ca="true">+IF(OFFSET('Water Data'!$I$29,0,10*ROW('Water Data'!I93))="","",OFFSET('Water Data'!$I$29,0,10*ROW('Water Data'!I93)))</f>
        <v/>
      </c>
      <c r="CK99" s="285" t="str">
        <f ca="true">+IF(OFFSET('Sanitation Data'!$D$28,0,10*ROW('Sanitation Data'!D93))="","",OFFSET('Sanitation Data'!$D$28,0,10*ROW('Sanitation Data'!D93)))</f>
        <v/>
      </c>
      <c r="CL99" s="285" t="str">
        <f ca="true">+IF(OFFSET('Sanitation Data'!$D$29,0,10*ROW('Sanitation Data'!D93))="","",OFFSET('Sanitation Data'!$D$29,0,10*ROW('Sanitation Data'!D93)))</f>
        <v/>
      </c>
      <c r="CM99" s="285" t="str">
        <f ca="true">+IF(OFFSET('Sanitation Data'!$D$30,0,10*ROW('Sanitation Data'!D93))="","",OFFSET('Sanitation Data'!$D$30,0,10*ROW('Sanitation Data'!D93)))</f>
        <v/>
      </c>
      <c r="CN99" s="285" t="str">
        <f ca="true">+IF(OFFSET('Sanitation Data'!$D$31,0,10*ROW('Sanitation Data'!D93))="","",OFFSET('Sanitation Data'!$D$31,0,10*ROW('Sanitation Data'!D93)))</f>
        <v/>
      </c>
      <c r="CO99" s="285" t="str">
        <f ca="true">+IF(OFFSET('Sanitation Data'!$D$32,0,10*ROW('Sanitation Data'!D93))="","",OFFSET('Sanitation Data'!$D$32,0,10*ROW('Sanitation Data'!D93)))</f>
        <v/>
      </c>
      <c r="CP99" s="285" t="str">
        <f ca="true">+IF(OFFSET('Sanitation Data'!$E$28,0,10*ROW('Sanitation Data'!E93))="","",OFFSET('Sanitation Data'!$E$28,0,10*ROW('Sanitation Data'!E93)))</f>
        <v/>
      </c>
      <c r="CQ99" s="285" t="str">
        <f ca="true">+IF(OFFSET('Sanitation Data'!$E$29,0,10*ROW('Sanitation Data'!E93))="","",OFFSET('Sanitation Data'!$E$29,0,10*ROW('Sanitation Data'!E93)))</f>
        <v/>
      </c>
      <c r="CR99" s="285" t="str">
        <f ca="true">+IF(OFFSET('Sanitation Data'!$E$30,0,10*ROW('Sanitation Data'!E93))="","",OFFSET('Sanitation Data'!$E$30,0,10*ROW('Sanitation Data'!E93)))</f>
        <v/>
      </c>
      <c r="CS99" s="285" t="str">
        <f ca="true">+IF(OFFSET('Sanitation Data'!$E$31,0,10*ROW('Sanitation Data'!E93))="","",OFFSET('Sanitation Data'!$E$31,0,10*ROW('Sanitation Data'!E93)))</f>
        <v/>
      </c>
      <c r="CT99" s="285" t="str">
        <f ca="true">+IF(OFFSET('Sanitation Data'!$E$32,0,10*ROW('Sanitation Data'!E93))="","",OFFSET('Sanitation Data'!$E$32,0,10*ROW('Sanitation Data'!E93)))</f>
        <v/>
      </c>
      <c r="CU99" s="285" t="str">
        <f ca="true">+IF(OFFSET('Sanitation Data'!$F$28,0,10*ROW('Sanitation Data'!F93))="","",OFFSET('Sanitation Data'!$F$28,0,10*ROW('Sanitation Data'!F93)))</f>
        <v/>
      </c>
      <c r="CV99" s="285" t="str">
        <f ca="true">+IF(OFFSET('Sanitation Data'!$F$29,0,10*ROW('Sanitation Data'!F93))="","",OFFSET('Sanitation Data'!$F$29,0,10*ROW('Sanitation Data'!F93)))</f>
        <v/>
      </c>
      <c r="CW99" s="285" t="str">
        <f ca="true">+IF(OFFSET('Sanitation Data'!$F$30,0,10*ROW('Sanitation Data'!F93))="","",OFFSET('Sanitation Data'!$F$30,0,10*ROW('Sanitation Data'!F93)))</f>
        <v/>
      </c>
      <c r="CX99" s="285" t="str">
        <f ca="true">+IF(OFFSET('Sanitation Data'!$F$31,0,10*ROW('Sanitation Data'!F93))="","",OFFSET('Sanitation Data'!$F$31,0,10*ROW('Sanitation Data'!F93)))</f>
        <v/>
      </c>
      <c r="CY99" s="285" t="str">
        <f ca="true">+IF(OFFSET('Sanitation Data'!$F$32,0,10*ROW('Sanitation Data'!F93))="","",OFFSET('Sanitation Data'!$F$32,0,10*ROW('Sanitation Data'!F93)))</f>
        <v/>
      </c>
      <c r="CZ99" s="285" t="str">
        <f ca="true">+IF(OFFSET('Sanitation Data'!$G$28,0,10*ROW('Sanitation Data'!G93))="","",OFFSET('Sanitation Data'!$G$28,0,10*ROW('Sanitation Data'!G93)))</f>
        <v/>
      </c>
      <c r="DA99" s="285" t="str">
        <f ca="true">+IF(OFFSET('Sanitation Data'!$G$29,0,10*ROW('Sanitation Data'!G93))="","",OFFSET('Sanitation Data'!$G$29,0,10*ROW('Sanitation Data'!G93)))</f>
        <v/>
      </c>
      <c r="DB99" s="285" t="str">
        <f ca="true">+IF(OFFSET('Sanitation Data'!$G$30,0,10*ROW('Sanitation Data'!G93))="","",OFFSET('Sanitation Data'!$G$30,0,10*ROW('Sanitation Data'!G93)))</f>
        <v/>
      </c>
      <c r="DC99" s="285" t="str">
        <f ca="true">+IF(OFFSET('Sanitation Data'!$G$31,0,10*ROW('Sanitation Data'!G93))="","",OFFSET('Sanitation Data'!$G$31,0,10*ROW('Sanitation Data'!G93)))</f>
        <v/>
      </c>
      <c r="DD99" s="285" t="str">
        <f ca="true">+IF(OFFSET('Sanitation Data'!$G$32,0,10*ROW('Sanitation Data'!G93))="","",OFFSET('Sanitation Data'!$G$32,0,10*ROW('Sanitation Data'!G93)))</f>
        <v/>
      </c>
      <c r="DE99" s="285" t="str">
        <f ca="true">+IF(OFFSET('Sanitation Data'!$H$28,0,10*ROW('Sanitation Data'!H93))="","",OFFSET('Sanitation Data'!$H$28,0,10*ROW('Sanitation Data'!H93)))</f>
        <v/>
      </c>
      <c r="DF99" s="285" t="str">
        <f ca="true">+IF(OFFSET('Sanitation Data'!$H$29,0,10*ROW('Sanitation Data'!H93))="","",OFFSET('Sanitation Data'!$H$29,0,10*ROW('Sanitation Data'!H93)))</f>
        <v/>
      </c>
      <c r="DG99" s="285" t="str">
        <f ca="true">+IF(OFFSET('Sanitation Data'!$H$30,0,10*ROW('Sanitation Data'!H93))="","",OFFSET('Sanitation Data'!$H$30,0,10*ROW('Sanitation Data'!H93)))</f>
        <v/>
      </c>
      <c r="DH99" s="285" t="str">
        <f ca="true">+IF(OFFSET('Sanitation Data'!$H$31,0,10*ROW('Sanitation Data'!H93))="","",OFFSET('Sanitation Data'!$H$31,0,10*ROW('Sanitation Data'!H93)))</f>
        <v/>
      </c>
      <c r="DI99" s="285" t="str">
        <f ca="true">+IF(OFFSET('Sanitation Data'!$H$32,0,10*ROW('Sanitation Data'!H93))="","",OFFSET('Sanitation Data'!$H$32,0,10*ROW('Sanitation Data'!H93)))</f>
        <v/>
      </c>
      <c r="DJ99" s="285" t="str">
        <f ca="true">+IF(OFFSET('Sanitation Data'!$I$28,0,10*ROW('Sanitation Data'!I93))="","",OFFSET('Sanitation Data'!$I$28,0,10*ROW('Sanitation Data'!I93)))</f>
        <v/>
      </c>
      <c r="DK99" s="285" t="str">
        <f ca="true">+IF(OFFSET('Sanitation Data'!$I$29,0,10*ROW('Sanitation Data'!I93))="","",OFFSET('Sanitation Data'!$I$29,0,10*ROW('Sanitation Data'!I93)))</f>
        <v/>
      </c>
      <c r="DL99" s="285" t="str">
        <f ca="true">+IF(OFFSET('Sanitation Data'!$I$30,0,10*ROW('Sanitation Data'!I93))="","",OFFSET('Sanitation Data'!$I$30,0,10*ROW('Sanitation Data'!I93)))</f>
        <v/>
      </c>
      <c r="DM99" s="285" t="str">
        <f ca="true">+IF(OFFSET('Sanitation Data'!$I$31,0,10*ROW('Sanitation Data'!I93))="","",OFFSET('Sanitation Data'!$I$31,0,10*ROW('Sanitation Data'!I93)))</f>
        <v/>
      </c>
      <c r="DN99" s="285" t="str">
        <f ca="true">+IF(OFFSET('Sanitation Data'!$I$32,0,10*ROW('Sanitation Data'!I93))="","",OFFSET('Sanitation Data'!$I$32,0,10*ROW('Sanitation Data'!I93)))</f>
        <v/>
      </c>
      <c r="DO99" s="285" t="str">
        <f ca="true">+IF(OFFSET('Hygiene Data'!$D$11,0,10*ROW('Hygiene Data'!D93))="","",OFFSET('Hygiene Data'!$D$11,0,10*ROW('Hygiene Data'!D93)))</f>
        <v/>
      </c>
      <c r="DP99" s="285" t="str">
        <f ca="true">+IF(OFFSET('Hygiene Data'!$D$12,0,10*ROW('Hygiene Data'!D93))="","",OFFSET('Hygiene Data'!$D$12,0,10*ROW('Hygiene Data'!D93)))</f>
        <v/>
      </c>
      <c r="DQ99" s="285" t="str">
        <f ca="true">+IF(OFFSET('Hygiene Data'!$D$13,0,10*ROW('Hygiene Data'!D93))="","",OFFSET('Hygiene Data'!$D$13,0,10*ROW('Hygiene Data'!D93)))</f>
        <v/>
      </c>
      <c r="DR99" s="285" t="str">
        <f ca="true">+IF(OFFSET('Hygiene Data'!$E$11,0,10*ROW('Hygiene Data'!E93))="","",OFFSET('Hygiene Data'!$E$11,0,10*ROW('Hygiene Data'!E93)))</f>
        <v/>
      </c>
      <c r="DS99" s="285" t="str">
        <f ca="true">+IF(OFFSET('Hygiene Data'!$E$12,0,10*ROW('Hygiene Data'!E93))="","",OFFSET('Hygiene Data'!$E$12,0,10*ROW('Hygiene Data'!E93)))</f>
        <v/>
      </c>
      <c r="DT99" s="285" t="str">
        <f ca="true">+IF(OFFSET('Hygiene Data'!$E$13,0,10*ROW('Hygiene Data'!E93))="","",OFFSET('Hygiene Data'!$E$13,0,10*ROW('Hygiene Data'!E93)))</f>
        <v/>
      </c>
      <c r="DU99" s="285" t="str">
        <f ca="true">+IF(OFFSET('Hygiene Data'!$F$11,0,10*ROW('Hygiene Data'!F93))="","",OFFSET('Hygiene Data'!$F$11,0,10*ROW('Hygiene Data'!F93)))</f>
        <v/>
      </c>
      <c r="DV99" s="285" t="str">
        <f ca="true">+IF(OFFSET('Hygiene Data'!$F$12,0,10*ROW('Hygiene Data'!F93))="","",OFFSET('Hygiene Data'!$F$12,0,10*ROW('Hygiene Data'!F93)))</f>
        <v/>
      </c>
      <c r="DW99" s="285" t="str">
        <f ca="true">+IF(OFFSET('Hygiene Data'!$F$13,0,10*ROW('Hygiene Data'!F93))="","",OFFSET('Hygiene Data'!$F$13,0,10*ROW('Hygiene Data'!F93)))</f>
        <v/>
      </c>
      <c r="DX99" s="285" t="str">
        <f ca="true">+IF(OFFSET('Hygiene Data'!$G$11,0,10*ROW('Hygiene Data'!G93))="","",OFFSET('Hygiene Data'!$G$11,0,10*ROW('Hygiene Data'!G93)))</f>
        <v/>
      </c>
      <c r="DY99" s="285" t="str">
        <f ca="true">+IF(OFFSET('Hygiene Data'!$G$12,0,10*ROW('Hygiene Data'!G93))="","",OFFSET('Hygiene Data'!$G$12,0,10*ROW('Hygiene Data'!G93)))</f>
        <v/>
      </c>
      <c r="DZ99" s="285" t="str">
        <f ca="true">+IF(OFFSET('Hygiene Data'!$G$13,0,10*ROW('Hygiene Data'!G93))="","",OFFSET('Hygiene Data'!$G$13,0,10*ROW('Hygiene Data'!G93)))</f>
        <v/>
      </c>
      <c r="EA99" s="285" t="str">
        <f ca="true">+IF(OFFSET('Hygiene Data'!$H$11,0,10*ROW('Hygiene Data'!H93))="","",OFFSET('Hygiene Data'!$H$11,0,10*ROW('Hygiene Data'!H93)))</f>
        <v/>
      </c>
      <c r="EB99" s="285" t="str">
        <f ca="true">+IF(OFFSET('Hygiene Data'!$H$12,0,10*ROW('Hygiene Data'!H93))="","",OFFSET('Hygiene Data'!$H$12,0,10*ROW('Hygiene Data'!H93)))</f>
        <v/>
      </c>
      <c r="EC99" s="285" t="str">
        <f ca="true">+IF(OFFSET('Hygiene Data'!$H$13,0,10*ROW('Hygiene Data'!H93))="","",OFFSET('Hygiene Data'!$H$13,0,10*ROW('Hygiene Data'!H93)))</f>
        <v/>
      </c>
      <c r="ED99" s="285" t="str">
        <f ca="true">+IF(OFFSET('Hygiene Data'!$I$11,0,10*ROW('Hygiene Data'!I93))="","",OFFSET('Hygiene Data'!$I$11,0,10*ROW('Hygiene Data'!I93)))</f>
        <v/>
      </c>
      <c r="EE99" s="285" t="str">
        <f ca="true">+IF(OFFSET('Hygiene Data'!$I$12,0,10*ROW('Hygiene Data'!I93))="","",OFFSET('Hygiene Data'!$I$12,0,10*ROW('Hygiene Data'!I93)))</f>
        <v/>
      </c>
      <c r="EF99" s="285"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1"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5"/>
      <c r="BS100" s="285" t="str">
        <f ca="true">+IF(OFFSET('Water Data'!$D$27,0,10*ROW('Water Data'!D94))="","",OFFSET('Water Data'!$D$27,0,10*ROW('Water Data'!D94)))</f>
        <v/>
      </c>
      <c r="BT100" s="285" t="str">
        <f ca="true">+IF(OFFSET('Water Data'!$D$28,0,10*ROW('Water Data'!D94))="","",OFFSET('Water Data'!$D$28,0,10*ROW('Water Data'!D94)))</f>
        <v/>
      </c>
      <c r="BU100" s="285" t="str">
        <f ca="true">+IF(OFFSET('Water Data'!$D$29,0,10*ROW('Water Data'!D94))="","",OFFSET('Water Data'!$D$29,0,10*ROW('Water Data'!D94)))</f>
        <v/>
      </c>
      <c r="BV100" s="285" t="str">
        <f ca="true">+IF(OFFSET('Water Data'!$E$27,0,10*ROW('Water Data'!E94))="","",OFFSET('Water Data'!$E$27,0,10*ROW('Water Data'!E94)))</f>
        <v/>
      </c>
      <c r="BW100" s="285" t="str">
        <f ca="true">+IF(OFFSET('Water Data'!$E$28,0,10*ROW('Water Data'!E94))="","",OFFSET('Water Data'!$E$28,0,10*ROW('Water Data'!E94)))</f>
        <v/>
      </c>
      <c r="BX100" s="285" t="str">
        <f ca="true">+IF(OFFSET('Water Data'!$E$29,0,10*ROW('Water Data'!E94))="","",OFFSET('Water Data'!$E$29,0,10*ROW('Water Data'!E94)))</f>
        <v/>
      </c>
      <c r="BY100" s="285" t="str">
        <f ca="true">+IF(OFFSET('Water Data'!$F$27,0,10*ROW('Water Data'!F94))="","",OFFSET('Water Data'!$F$27,0,10*ROW('Water Data'!F94)))</f>
        <v/>
      </c>
      <c r="BZ100" s="285" t="str">
        <f ca="true">+IF(OFFSET('Water Data'!$F$28,0,10*ROW('Water Data'!F94))="","",OFFSET('Water Data'!$F$28,0,10*ROW('Water Data'!F94)))</f>
        <v/>
      </c>
      <c r="CA100" s="285" t="str">
        <f ca="true">+IF(OFFSET('Water Data'!$F$29,0,10*ROW('Water Data'!F94))="","",OFFSET('Water Data'!$F$29,0,10*ROW('Water Data'!F94)))</f>
        <v/>
      </c>
      <c r="CB100" s="285" t="str">
        <f ca="true">+IF(OFFSET('Water Data'!$G$27,0,10*ROW('Water Data'!G94))="","",OFFSET('Water Data'!$G$27,0,10*ROW('Water Data'!G94)))</f>
        <v/>
      </c>
      <c r="CC100" s="285" t="str">
        <f ca="true">+IF(OFFSET('Water Data'!$G$28,0,10*ROW('Water Data'!G94))="","",OFFSET('Water Data'!$G$28,0,10*ROW('Water Data'!G94)))</f>
        <v/>
      </c>
      <c r="CD100" s="285" t="str">
        <f ca="true">+IF(OFFSET('Water Data'!$G$29,0,10*ROW('Water Data'!G94))="","",OFFSET('Water Data'!$G$29,0,10*ROW('Water Data'!G94)))</f>
        <v/>
      </c>
      <c r="CE100" s="285" t="str">
        <f ca="true">+IF(OFFSET('Water Data'!$H$27,0,10*ROW('Water Data'!H94))="","",OFFSET('Water Data'!$H$27,0,10*ROW('Water Data'!H94)))</f>
        <v/>
      </c>
      <c r="CF100" s="285" t="str">
        <f ca="true">+IF(OFFSET('Water Data'!$H$28,0,10*ROW('Water Data'!H94))="","",OFFSET('Water Data'!$H$28,0,10*ROW('Water Data'!H94)))</f>
        <v/>
      </c>
      <c r="CG100" s="285" t="str">
        <f ca="true">+IF(OFFSET('Water Data'!$H$29,0,10*ROW('Water Data'!H94))="","",OFFSET('Water Data'!$H$29,0,10*ROW('Water Data'!H94)))</f>
        <v/>
      </c>
      <c r="CH100" s="285" t="str">
        <f ca="true">+IF(OFFSET('Water Data'!$I$27,0,10*ROW('Water Data'!I94))="","",OFFSET('Water Data'!$I$27,0,10*ROW('Water Data'!I94)))</f>
        <v/>
      </c>
      <c r="CI100" s="285" t="str">
        <f ca="true">+IF(OFFSET('Water Data'!$I$28,0,10*ROW('Water Data'!I94))="","",OFFSET('Water Data'!$I$28,0,10*ROW('Water Data'!I94)))</f>
        <v/>
      </c>
      <c r="CJ100" s="285" t="str">
        <f ca="true">+IF(OFFSET('Water Data'!$I$29,0,10*ROW('Water Data'!I94))="","",OFFSET('Water Data'!$I$29,0,10*ROW('Water Data'!I94)))</f>
        <v/>
      </c>
      <c r="CK100" s="285" t="str">
        <f ca="true">+IF(OFFSET('Sanitation Data'!$D$28,0,10*ROW('Sanitation Data'!D94))="","",OFFSET('Sanitation Data'!$D$28,0,10*ROW('Sanitation Data'!D94)))</f>
        <v/>
      </c>
      <c r="CL100" s="285" t="str">
        <f ca="true">+IF(OFFSET('Sanitation Data'!$D$29,0,10*ROW('Sanitation Data'!D94))="","",OFFSET('Sanitation Data'!$D$29,0,10*ROW('Sanitation Data'!D94)))</f>
        <v/>
      </c>
      <c r="CM100" s="285" t="str">
        <f ca="true">+IF(OFFSET('Sanitation Data'!$D$30,0,10*ROW('Sanitation Data'!D94))="","",OFFSET('Sanitation Data'!$D$30,0,10*ROW('Sanitation Data'!D94)))</f>
        <v/>
      </c>
      <c r="CN100" s="285" t="str">
        <f ca="true">+IF(OFFSET('Sanitation Data'!$D$31,0,10*ROW('Sanitation Data'!D94))="","",OFFSET('Sanitation Data'!$D$31,0,10*ROW('Sanitation Data'!D94)))</f>
        <v/>
      </c>
      <c r="CO100" s="285" t="str">
        <f ca="true">+IF(OFFSET('Sanitation Data'!$D$32,0,10*ROW('Sanitation Data'!D94))="","",OFFSET('Sanitation Data'!$D$32,0,10*ROW('Sanitation Data'!D94)))</f>
        <v/>
      </c>
      <c r="CP100" s="285" t="str">
        <f ca="true">+IF(OFFSET('Sanitation Data'!$E$28,0,10*ROW('Sanitation Data'!E94))="","",OFFSET('Sanitation Data'!$E$28,0,10*ROW('Sanitation Data'!E94)))</f>
        <v/>
      </c>
      <c r="CQ100" s="285" t="str">
        <f ca="true">+IF(OFFSET('Sanitation Data'!$E$29,0,10*ROW('Sanitation Data'!E94))="","",OFFSET('Sanitation Data'!$E$29,0,10*ROW('Sanitation Data'!E94)))</f>
        <v/>
      </c>
      <c r="CR100" s="285" t="str">
        <f ca="true">+IF(OFFSET('Sanitation Data'!$E$30,0,10*ROW('Sanitation Data'!E94))="","",OFFSET('Sanitation Data'!$E$30,0,10*ROW('Sanitation Data'!E94)))</f>
        <v/>
      </c>
      <c r="CS100" s="285" t="str">
        <f ca="true">+IF(OFFSET('Sanitation Data'!$E$31,0,10*ROW('Sanitation Data'!E94))="","",OFFSET('Sanitation Data'!$E$31,0,10*ROW('Sanitation Data'!E94)))</f>
        <v/>
      </c>
      <c r="CT100" s="285" t="str">
        <f ca="true">+IF(OFFSET('Sanitation Data'!$E$32,0,10*ROW('Sanitation Data'!E94))="","",OFFSET('Sanitation Data'!$E$32,0,10*ROW('Sanitation Data'!E94)))</f>
        <v/>
      </c>
      <c r="CU100" s="285" t="str">
        <f ca="true">+IF(OFFSET('Sanitation Data'!$F$28,0,10*ROW('Sanitation Data'!F94))="","",OFFSET('Sanitation Data'!$F$28,0,10*ROW('Sanitation Data'!F94)))</f>
        <v/>
      </c>
      <c r="CV100" s="285" t="str">
        <f ca="true">+IF(OFFSET('Sanitation Data'!$F$29,0,10*ROW('Sanitation Data'!F94))="","",OFFSET('Sanitation Data'!$F$29,0,10*ROW('Sanitation Data'!F94)))</f>
        <v/>
      </c>
      <c r="CW100" s="285" t="str">
        <f ca="true">+IF(OFFSET('Sanitation Data'!$F$30,0,10*ROW('Sanitation Data'!F94))="","",OFFSET('Sanitation Data'!$F$30,0,10*ROW('Sanitation Data'!F94)))</f>
        <v/>
      </c>
      <c r="CX100" s="285" t="str">
        <f ca="true">+IF(OFFSET('Sanitation Data'!$F$31,0,10*ROW('Sanitation Data'!F94))="","",OFFSET('Sanitation Data'!$F$31,0,10*ROW('Sanitation Data'!F94)))</f>
        <v/>
      </c>
      <c r="CY100" s="285" t="str">
        <f ca="true">+IF(OFFSET('Sanitation Data'!$F$32,0,10*ROW('Sanitation Data'!F94))="","",OFFSET('Sanitation Data'!$F$32,0,10*ROW('Sanitation Data'!F94)))</f>
        <v/>
      </c>
      <c r="CZ100" s="285" t="str">
        <f ca="true">+IF(OFFSET('Sanitation Data'!$G$28,0,10*ROW('Sanitation Data'!G94))="","",OFFSET('Sanitation Data'!$G$28,0,10*ROW('Sanitation Data'!G94)))</f>
        <v/>
      </c>
      <c r="DA100" s="285" t="str">
        <f ca="true">+IF(OFFSET('Sanitation Data'!$G$29,0,10*ROW('Sanitation Data'!G94))="","",OFFSET('Sanitation Data'!$G$29,0,10*ROW('Sanitation Data'!G94)))</f>
        <v/>
      </c>
      <c r="DB100" s="285" t="str">
        <f ca="true">+IF(OFFSET('Sanitation Data'!$G$30,0,10*ROW('Sanitation Data'!G94))="","",OFFSET('Sanitation Data'!$G$30,0,10*ROW('Sanitation Data'!G94)))</f>
        <v/>
      </c>
      <c r="DC100" s="285" t="str">
        <f ca="true">+IF(OFFSET('Sanitation Data'!$G$31,0,10*ROW('Sanitation Data'!G94))="","",OFFSET('Sanitation Data'!$G$31,0,10*ROW('Sanitation Data'!G94)))</f>
        <v/>
      </c>
      <c r="DD100" s="285" t="str">
        <f ca="true">+IF(OFFSET('Sanitation Data'!$G$32,0,10*ROW('Sanitation Data'!G94))="","",OFFSET('Sanitation Data'!$G$32,0,10*ROW('Sanitation Data'!G94)))</f>
        <v/>
      </c>
      <c r="DE100" s="285" t="str">
        <f ca="true">+IF(OFFSET('Sanitation Data'!$H$28,0,10*ROW('Sanitation Data'!H94))="","",OFFSET('Sanitation Data'!$H$28,0,10*ROW('Sanitation Data'!H94)))</f>
        <v/>
      </c>
      <c r="DF100" s="285" t="str">
        <f ca="true">+IF(OFFSET('Sanitation Data'!$H$29,0,10*ROW('Sanitation Data'!H94))="","",OFFSET('Sanitation Data'!$H$29,0,10*ROW('Sanitation Data'!H94)))</f>
        <v/>
      </c>
      <c r="DG100" s="285" t="str">
        <f ca="true">+IF(OFFSET('Sanitation Data'!$H$30,0,10*ROW('Sanitation Data'!H94))="","",OFFSET('Sanitation Data'!$H$30,0,10*ROW('Sanitation Data'!H94)))</f>
        <v/>
      </c>
      <c r="DH100" s="285" t="str">
        <f ca="true">+IF(OFFSET('Sanitation Data'!$H$31,0,10*ROW('Sanitation Data'!H94))="","",OFFSET('Sanitation Data'!$H$31,0,10*ROW('Sanitation Data'!H94)))</f>
        <v/>
      </c>
      <c r="DI100" s="285" t="str">
        <f ca="true">+IF(OFFSET('Sanitation Data'!$H$32,0,10*ROW('Sanitation Data'!H94))="","",OFFSET('Sanitation Data'!$H$32,0,10*ROW('Sanitation Data'!H94)))</f>
        <v/>
      </c>
      <c r="DJ100" s="285" t="str">
        <f ca="true">+IF(OFFSET('Sanitation Data'!$I$28,0,10*ROW('Sanitation Data'!I94))="","",OFFSET('Sanitation Data'!$I$28,0,10*ROW('Sanitation Data'!I94)))</f>
        <v/>
      </c>
      <c r="DK100" s="285" t="str">
        <f ca="true">+IF(OFFSET('Sanitation Data'!$I$29,0,10*ROW('Sanitation Data'!I94))="","",OFFSET('Sanitation Data'!$I$29,0,10*ROW('Sanitation Data'!I94)))</f>
        <v/>
      </c>
      <c r="DL100" s="285" t="str">
        <f ca="true">+IF(OFFSET('Sanitation Data'!$I$30,0,10*ROW('Sanitation Data'!I94))="","",OFFSET('Sanitation Data'!$I$30,0,10*ROW('Sanitation Data'!I94)))</f>
        <v/>
      </c>
      <c r="DM100" s="285" t="str">
        <f ca="true">+IF(OFFSET('Sanitation Data'!$I$31,0,10*ROW('Sanitation Data'!I94))="","",OFFSET('Sanitation Data'!$I$31,0,10*ROW('Sanitation Data'!I94)))</f>
        <v/>
      </c>
      <c r="DN100" s="285" t="str">
        <f ca="true">+IF(OFFSET('Sanitation Data'!$I$32,0,10*ROW('Sanitation Data'!I94))="","",OFFSET('Sanitation Data'!$I$32,0,10*ROW('Sanitation Data'!I94)))</f>
        <v/>
      </c>
      <c r="DO100" s="285" t="str">
        <f ca="true">+IF(OFFSET('Hygiene Data'!$D$11,0,10*ROW('Hygiene Data'!D94))="","",OFFSET('Hygiene Data'!$D$11,0,10*ROW('Hygiene Data'!D94)))</f>
        <v/>
      </c>
      <c r="DP100" s="285" t="str">
        <f ca="true">+IF(OFFSET('Hygiene Data'!$D$12,0,10*ROW('Hygiene Data'!D94))="","",OFFSET('Hygiene Data'!$D$12,0,10*ROW('Hygiene Data'!D94)))</f>
        <v/>
      </c>
      <c r="DQ100" s="285" t="str">
        <f ca="true">+IF(OFFSET('Hygiene Data'!$D$13,0,10*ROW('Hygiene Data'!D94))="","",OFFSET('Hygiene Data'!$D$13,0,10*ROW('Hygiene Data'!D94)))</f>
        <v/>
      </c>
      <c r="DR100" s="285" t="str">
        <f ca="true">+IF(OFFSET('Hygiene Data'!$E$11,0,10*ROW('Hygiene Data'!E94))="","",OFFSET('Hygiene Data'!$E$11,0,10*ROW('Hygiene Data'!E94)))</f>
        <v/>
      </c>
      <c r="DS100" s="285" t="str">
        <f ca="true">+IF(OFFSET('Hygiene Data'!$E$12,0,10*ROW('Hygiene Data'!E94))="","",OFFSET('Hygiene Data'!$E$12,0,10*ROW('Hygiene Data'!E94)))</f>
        <v/>
      </c>
      <c r="DT100" s="285" t="str">
        <f ca="true">+IF(OFFSET('Hygiene Data'!$E$13,0,10*ROW('Hygiene Data'!E94))="","",OFFSET('Hygiene Data'!$E$13,0,10*ROW('Hygiene Data'!E94)))</f>
        <v/>
      </c>
      <c r="DU100" s="285" t="str">
        <f ca="true">+IF(OFFSET('Hygiene Data'!$F$11,0,10*ROW('Hygiene Data'!F94))="","",OFFSET('Hygiene Data'!$F$11,0,10*ROW('Hygiene Data'!F94)))</f>
        <v/>
      </c>
      <c r="DV100" s="285" t="str">
        <f ca="true">+IF(OFFSET('Hygiene Data'!$F$12,0,10*ROW('Hygiene Data'!F94))="","",OFFSET('Hygiene Data'!$F$12,0,10*ROW('Hygiene Data'!F94)))</f>
        <v/>
      </c>
      <c r="DW100" s="285" t="str">
        <f ca="true">+IF(OFFSET('Hygiene Data'!$F$13,0,10*ROW('Hygiene Data'!F94))="","",OFFSET('Hygiene Data'!$F$13,0,10*ROW('Hygiene Data'!F94)))</f>
        <v/>
      </c>
      <c r="DX100" s="285" t="str">
        <f ca="true">+IF(OFFSET('Hygiene Data'!$G$11,0,10*ROW('Hygiene Data'!G94))="","",OFFSET('Hygiene Data'!$G$11,0,10*ROW('Hygiene Data'!G94)))</f>
        <v/>
      </c>
      <c r="DY100" s="285" t="str">
        <f ca="true">+IF(OFFSET('Hygiene Data'!$G$12,0,10*ROW('Hygiene Data'!G94))="","",OFFSET('Hygiene Data'!$G$12,0,10*ROW('Hygiene Data'!G94)))</f>
        <v/>
      </c>
      <c r="DZ100" s="285" t="str">
        <f ca="true">+IF(OFFSET('Hygiene Data'!$G$13,0,10*ROW('Hygiene Data'!G94))="","",OFFSET('Hygiene Data'!$G$13,0,10*ROW('Hygiene Data'!G94)))</f>
        <v/>
      </c>
      <c r="EA100" s="285" t="str">
        <f ca="true">+IF(OFFSET('Hygiene Data'!$H$11,0,10*ROW('Hygiene Data'!H94))="","",OFFSET('Hygiene Data'!$H$11,0,10*ROW('Hygiene Data'!H94)))</f>
        <v/>
      </c>
      <c r="EB100" s="285" t="str">
        <f ca="true">+IF(OFFSET('Hygiene Data'!$H$12,0,10*ROW('Hygiene Data'!H94))="","",OFFSET('Hygiene Data'!$H$12,0,10*ROW('Hygiene Data'!H94)))</f>
        <v/>
      </c>
      <c r="EC100" s="285" t="str">
        <f ca="true">+IF(OFFSET('Hygiene Data'!$H$13,0,10*ROW('Hygiene Data'!H94))="","",OFFSET('Hygiene Data'!$H$13,0,10*ROW('Hygiene Data'!H94)))</f>
        <v/>
      </c>
      <c r="ED100" s="285" t="str">
        <f ca="true">+IF(OFFSET('Hygiene Data'!$I$11,0,10*ROW('Hygiene Data'!I94))="","",OFFSET('Hygiene Data'!$I$11,0,10*ROW('Hygiene Data'!I94)))</f>
        <v/>
      </c>
      <c r="EE100" s="285" t="str">
        <f ca="true">+IF(OFFSET('Hygiene Data'!$I$12,0,10*ROW('Hygiene Data'!I94))="","",OFFSET('Hygiene Data'!$I$12,0,10*ROW('Hygiene Data'!I94)))</f>
        <v/>
      </c>
      <c r="EF100" s="285"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1"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5"/>
      <c r="BS101" s="285" t="str">
        <f ca="true">+IF(OFFSET('Water Data'!$D$27,0,10*ROW('Water Data'!D95))="","",OFFSET('Water Data'!$D$27,0,10*ROW('Water Data'!D95)))</f>
        <v/>
      </c>
      <c r="BT101" s="285" t="str">
        <f ca="true">+IF(OFFSET('Water Data'!$D$28,0,10*ROW('Water Data'!D95))="","",OFFSET('Water Data'!$D$28,0,10*ROW('Water Data'!D95)))</f>
        <v/>
      </c>
      <c r="BU101" s="285" t="str">
        <f ca="true">+IF(OFFSET('Water Data'!$D$29,0,10*ROW('Water Data'!D95))="","",OFFSET('Water Data'!$D$29,0,10*ROW('Water Data'!D95)))</f>
        <v/>
      </c>
      <c r="BV101" s="285" t="str">
        <f ca="true">+IF(OFFSET('Water Data'!$E$27,0,10*ROW('Water Data'!E95))="","",OFFSET('Water Data'!$E$27,0,10*ROW('Water Data'!E95)))</f>
        <v/>
      </c>
      <c r="BW101" s="285" t="str">
        <f ca="true">+IF(OFFSET('Water Data'!$E$28,0,10*ROW('Water Data'!E95))="","",OFFSET('Water Data'!$E$28,0,10*ROW('Water Data'!E95)))</f>
        <v/>
      </c>
      <c r="BX101" s="285" t="str">
        <f ca="true">+IF(OFFSET('Water Data'!$E$29,0,10*ROW('Water Data'!E95))="","",OFFSET('Water Data'!$E$29,0,10*ROW('Water Data'!E95)))</f>
        <v/>
      </c>
      <c r="BY101" s="285" t="str">
        <f ca="true">+IF(OFFSET('Water Data'!$F$27,0,10*ROW('Water Data'!F95))="","",OFFSET('Water Data'!$F$27,0,10*ROW('Water Data'!F95)))</f>
        <v/>
      </c>
      <c r="BZ101" s="285" t="str">
        <f ca="true">+IF(OFFSET('Water Data'!$F$28,0,10*ROW('Water Data'!F95))="","",OFFSET('Water Data'!$F$28,0,10*ROW('Water Data'!F95)))</f>
        <v/>
      </c>
      <c r="CA101" s="285" t="str">
        <f ca="true">+IF(OFFSET('Water Data'!$F$29,0,10*ROW('Water Data'!F95))="","",OFFSET('Water Data'!$F$29,0,10*ROW('Water Data'!F95)))</f>
        <v/>
      </c>
      <c r="CB101" s="285" t="str">
        <f ca="true">+IF(OFFSET('Water Data'!$G$27,0,10*ROW('Water Data'!G95))="","",OFFSET('Water Data'!$G$27,0,10*ROW('Water Data'!G95)))</f>
        <v/>
      </c>
      <c r="CC101" s="285" t="str">
        <f ca="true">+IF(OFFSET('Water Data'!$G$28,0,10*ROW('Water Data'!G95))="","",OFFSET('Water Data'!$G$28,0,10*ROW('Water Data'!G95)))</f>
        <v/>
      </c>
      <c r="CD101" s="285" t="str">
        <f ca="true">+IF(OFFSET('Water Data'!$G$29,0,10*ROW('Water Data'!G95))="","",OFFSET('Water Data'!$G$29,0,10*ROW('Water Data'!G95)))</f>
        <v/>
      </c>
      <c r="CE101" s="285" t="str">
        <f ca="true">+IF(OFFSET('Water Data'!$H$27,0,10*ROW('Water Data'!H95))="","",OFFSET('Water Data'!$H$27,0,10*ROW('Water Data'!H95)))</f>
        <v/>
      </c>
      <c r="CF101" s="285" t="str">
        <f ca="true">+IF(OFFSET('Water Data'!$H$28,0,10*ROW('Water Data'!H95))="","",OFFSET('Water Data'!$H$28,0,10*ROW('Water Data'!H95)))</f>
        <v/>
      </c>
      <c r="CG101" s="285" t="str">
        <f ca="true">+IF(OFFSET('Water Data'!$H$29,0,10*ROW('Water Data'!H95))="","",OFFSET('Water Data'!$H$29,0,10*ROW('Water Data'!H95)))</f>
        <v/>
      </c>
      <c r="CH101" s="285" t="str">
        <f ca="true">+IF(OFFSET('Water Data'!$I$27,0,10*ROW('Water Data'!I95))="","",OFFSET('Water Data'!$I$27,0,10*ROW('Water Data'!I95)))</f>
        <v/>
      </c>
      <c r="CI101" s="285" t="str">
        <f ca="true">+IF(OFFSET('Water Data'!$I$28,0,10*ROW('Water Data'!I95))="","",OFFSET('Water Data'!$I$28,0,10*ROW('Water Data'!I95)))</f>
        <v/>
      </c>
      <c r="CJ101" s="285" t="str">
        <f ca="true">+IF(OFFSET('Water Data'!$I$29,0,10*ROW('Water Data'!I95))="","",OFFSET('Water Data'!$I$29,0,10*ROW('Water Data'!I95)))</f>
        <v/>
      </c>
      <c r="CK101" s="285" t="str">
        <f ca="true">+IF(OFFSET('Sanitation Data'!$D$28,0,10*ROW('Sanitation Data'!D95))="","",OFFSET('Sanitation Data'!$D$28,0,10*ROW('Sanitation Data'!D95)))</f>
        <v/>
      </c>
      <c r="CL101" s="285" t="str">
        <f ca="true">+IF(OFFSET('Sanitation Data'!$D$29,0,10*ROW('Sanitation Data'!D95))="","",OFFSET('Sanitation Data'!$D$29,0,10*ROW('Sanitation Data'!D95)))</f>
        <v/>
      </c>
      <c r="CM101" s="285" t="str">
        <f ca="true">+IF(OFFSET('Sanitation Data'!$D$30,0,10*ROW('Sanitation Data'!D95))="","",OFFSET('Sanitation Data'!$D$30,0,10*ROW('Sanitation Data'!D95)))</f>
        <v/>
      </c>
      <c r="CN101" s="285" t="str">
        <f ca="true">+IF(OFFSET('Sanitation Data'!$D$31,0,10*ROW('Sanitation Data'!D95))="","",OFFSET('Sanitation Data'!$D$31,0,10*ROW('Sanitation Data'!D95)))</f>
        <v/>
      </c>
      <c r="CO101" s="285" t="str">
        <f ca="true">+IF(OFFSET('Sanitation Data'!$D$32,0,10*ROW('Sanitation Data'!D95))="","",OFFSET('Sanitation Data'!$D$32,0,10*ROW('Sanitation Data'!D95)))</f>
        <v/>
      </c>
      <c r="CP101" s="285" t="str">
        <f ca="true">+IF(OFFSET('Sanitation Data'!$E$28,0,10*ROW('Sanitation Data'!E95))="","",OFFSET('Sanitation Data'!$E$28,0,10*ROW('Sanitation Data'!E95)))</f>
        <v/>
      </c>
      <c r="CQ101" s="285" t="str">
        <f ca="true">+IF(OFFSET('Sanitation Data'!$E$29,0,10*ROW('Sanitation Data'!E95))="","",OFFSET('Sanitation Data'!$E$29,0,10*ROW('Sanitation Data'!E95)))</f>
        <v/>
      </c>
      <c r="CR101" s="285" t="str">
        <f ca="true">+IF(OFFSET('Sanitation Data'!$E$30,0,10*ROW('Sanitation Data'!E95))="","",OFFSET('Sanitation Data'!$E$30,0,10*ROW('Sanitation Data'!E95)))</f>
        <v/>
      </c>
      <c r="CS101" s="285" t="str">
        <f ca="true">+IF(OFFSET('Sanitation Data'!$E$31,0,10*ROW('Sanitation Data'!E95))="","",OFFSET('Sanitation Data'!$E$31,0,10*ROW('Sanitation Data'!E95)))</f>
        <v/>
      </c>
      <c r="CT101" s="285" t="str">
        <f ca="true">+IF(OFFSET('Sanitation Data'!$E$32,0,10*ROW('Sanitation Data'!E95))="","",OFFSET('Sanitation Data'!$E$32,0,10*ROW('Sanitation Data'!E95)))</f>
        <v/>
      </c>
      <c r="CU101" s="285" t="str">
        <f ca="true">+IF(OFFSET('Sanitation Data'!$F$28,0,10*ROW('Sanitation Data'!F95))="","",OFFSET('Sanitation Data'!$F$28,0,10*ROW('Sanitation Data'!F95)))</f>
        <v/>
      </c>
      <c r="CV101" s="285" t="str">
        <f ca="true">+IF(OFFSET('Sanitation Data'!$F$29,0,10*ROW('Sanitation Data'!F95))="","",OFFSET('Sanitation Data'!$F$29,0,10*ROW('Sanitation Data'!F95)))</f>
        <v/>
      </c>
      <c r="CW101" s="285" t="str">
        <f ca="true">+IF(OFFSET('Sanitation Data'!$F$30,0,10*ROW('Sanitation Data'!F95))="","",OFFSET('Sanitation Data'!$F$30,0,10*ROW('Sanitation Data'!F95)))</f>
        <v/>
      </c>
      <c r="CX101" s="285" t="str">
        <f ca="true">+IF(OFFSET('Sanitation Data'!$F$31,0,10*ROW('Sanitation Data'!F95))="","",OFFSET('Sanitation Data'!$F$31,0,10*ROW('Sanitation Data'!F95)))</f>
        <v/>
      </c>
      <c r="CY101" s="285" t="str">
        <f ca="true">+IF(OFFSET('Sanitation Data'!$F$32,0,10*ROW('Sanitation Data'!F95))="","",OFFSET('Sanitation Data'!$F$32,0,10*ROW('Sanitation Data'!F95)))</f>
        <v/>
      </c>
      <c r="CZ101" s="285" t="str">
        <f ca="true">+IF(OFFSET('Sanitation Data'!$G$28,0,10*ROW('Sanitation Data'!G95))="","",OFFSET('Sanitation Data'!$G$28,0,10*ROW('Sanitation Data'!G95)))</f>
        <v/>
      </c>
      <c r="DA101" s="285" t="str">
        <f ca="true">+IF(OFFSET('Sanitation Data'!$G$29,0,10*ROW('Sanitation Data'!G95))="","",OFFSET('Sanitation Data'!$G$29,0,10*ROW('Sanitation Data'!G95)))</f>
        <v/>
      </c>
      <c r="DB101" s="285" t="str">
        <f ca="true">+IF(OFFSET('Sanitation Data'!$G$30,0,10*ROW('Sanitation Data'!G95))="","",OFFSET('Sanitation Data'!$G$30,0,10*ROW('Sanitation Data'!G95)))</f>
        <v/>
      </c>
      <c r="DC101" s="285" t="str">
        <f ca="true">+IF(OFFSET('Sanitation Data'!$G$31,0,10*ROW('Sanitation Data'!G95))="","",OFFSET('Sanitation Data'!$G$31,0,10*ROW('Sanitation Data'!G95)))</f>
        <v/>
      </c>
      <c r="DD101" s="285" t="str">
        <f ca="true">+IF(OFFSET('Sanitation Data'!$G$32,0,10*ROW('Sanitation Data'!G95))="","",OFFSET('Sanitation Data'!$G$32,0,10*ROW('Sanitation Data'!G95)))</f>
        <v/>
      </c>
      <c r="DE101" s="285" t="str">
        <f ca="true">+IF(OFFSET('Sanitation Data'!$H$28,0,10*ROW('Sanitation Data'!H95))="","",OFFSET('Sanitation Data'!$H$28,0,10*ROW('Sanitation Data'!H95)))</f>
        <v/>
      </c>
      <c r="DF101" s="285" t="str">
        <f ca="true">+IF(OFFSET('Sanitation Data'!$H$29,0,10*ROW('Sanitation Data'!H95))="","",OFFSET('Sanitation Data'!$H$29,0,10*ROW('Sanitation Data'!H95)))</f>
        <v/>
      </c>
      <c r="DG101" s="285" t="str">
        <f ca="true">+IF(OFFSET('Sanitation Data'!$H$30,0,10*ROW('Sanitation Data'!H95))="","",OFFSET('Sanitation Data'!$H$30,0,10*ROW('Sanitation Data'!H95)))</f>
        <v/>
      </c>
      <c r="DH101" s="285" t="str">
        <f ca="true">+IF(OFFSET('Sanitation Data'!$H$31,0,10*ROW('Sanitation Data'!H95))="","",OFFSET('Sanitation Data'!$H$31,0,10*ROW('Sanitation Data'!H95)))</f>
        <v/>
      </c>
      <c r="DI101" s="285" t="str">
        <f ca="true">+IF(OFFSET('Sanitation Data'!$H$32,0,10*ROW('Sanitation Data'!H95))="","",OFFSET('Sanitation Data'!$H$32,0,10*ROW('Sanitation Data'!H95)))</f>
        <v/>
      </c>
      <c r="DJ101" s="285" t="str">
        <f ca="true">+IF(OFFSET('Sanitation Data'!$I$28,0,10*ROW('Sanitation Data'!I95))="","",OFFSET('Sanitation Data'!$I$28,0,10*ROW('Sanitation Data'!I95)))</f>
        <v/>
      </c>
      <c r="DK101" s="285" t="str">
        <f ca="true">+IF(OFFSET('Sanitation Data'!$I$29,0,10*ROW('Sanitation Data'!I95))="","",OFFSET('Sanitation Data'!$I$29,0,10*ROW('Sanitation Data'!I95)))</f>
        <v/>
      </c>
      <c r="DL101" s="285" t="str">
        <f ca="true">+IF(OFFSET('Sanitation Data'!$I$30,0,10*ROW('Sanitation Data'!I95))="","",OFFSET('Sanitation Data'!$I$30,0,10*ROW('Sanitation Data'!I95)))</f>
        <v/>
      </c>
      <c r="DM101" s="285" t="str">
        <f ca="true">+IF(OFFSET('Sanitation Data'!$I$31,0,10*ROW('Sanitation Data'!I95))="","",OFFSET('Sanitation Data'!$I$31,0,10*ROW('Sanitation Data'!I95)))</f>
        <v/>
      </c>
      <c r="DN101" s="285" t="str">
        <f ca="true">+IF(OFFSET('Sanitation Data'!$I$32,0,10*ROW('Sanitation Data'!I95))="","",OFFSET('Sanitation Data'!$I$32,0,10*ROW('Sanitation Data'!I95)))</f>
        <v/>
      </c>
      <c r="DO101" s="285" t="str">
        <f ca="true">+IF(OFFSET('Hygiene Data'!$D$11,0,10*ROW('Hygiene Data'!D95))="","",OFFSET('Hygiene Data'!$D$11,0,10*ROW('Hygiene Data'!D95)))</f>
        <v/>
      </c>
      <c r="DP101" s="285" t="str">
        <f ca="true">+IF(OFFSET('Hygiene Data'!$D$12,0,10*ROW('Hygiene Data'!D95))="","",OFFSET('Hygiene Data'!$D$12,0,10*ROW('Hygiene Data'!D95)))</f>
        <v/>
      </c>
      <c r="DQ101" s="285" t="str">
        <f ca="true">+IF(OFFSET('Hygiene Data'!$D$13,0,10*ROW('Hygiene Data'!D95))="","",OFFSET('Hygiene Data'!$D$13,0,10*ROW('Hygiene Data'!D95)))</f>
        <v/>
      </c>
      <c r="DR101" s="285" t="str">
        <f ca="true">+IF(OFFSET('Hygiene Data'!$E$11,0,10*ROW('Hygiene Data'!E95))="","",OFFSET('Hygiene Data'!$E$11,0,10*ROW('Hygiene Data'!E95)))</f>
        <v/>
      </c>
      <c r="DS101" s="285" t="str">
        <f ca="true">+IF(OFFSET('Hygiene Data'!$E$12,0,10*ROW('Hygiene Data'!E95))="","",OFFSET('Hygiene Data'!$E$12,0,10*ROW('Hygiene Data'!E95)))</f>
        <v/>
      </c>
      <c r="DT101" s="285" t="str">
        <f ca="true">+IF(OFFSET('Hygiene Data'!$E$13,0,10*ROW('Hygiene Data'!E95))="","",OFFSET('Hygiene Data'!$E$13,0,10*ROW('Hygiene Data'!E95)))</f>
        <v/>
      </c>
      <c r="DU101" s="285" t="str">
        <f ca="true">+IF(OFFSET('Hygiene Data'!$F$11,0,10*ROW('Hygiene Data'!F95))="","",OFFSET('Hygiene Data'!$F$11,0,10*ROW('Hygiene Data'!F95)))</f>
        <v/>
      </c>
      <c r="DV101" s="285" t="str">
        <f ca="true">+IF(OFFSET('Hygiene Data'!$F$12,0,10*ROW('Hygiene Data'!F95))="","",OFFSET('Hygiene Data'!$F$12,0,10*ROW('Hygiene Data'!F95)))</f>
        <v/>
      </c>
      <c r="DW101" s="285" t="str">
        <f ca="true">+IF(OFFSET('Hygiene Data'!$F$13,0,10*ROW('Hygiene Data'!F95))="","",OFFSET('Hygiene Data'!$F$13,0,10*ROW('Hygiene Data'!F95)))</f>
        <v/>
      </c>
      <c r="DX101" s="285" t="str">
        <f ca="true">+IF(OFFSET('Hygiene Data'!$G$11,0,10*ROW('Hygiene Data'!G95))="","",OFFSET('Hygiene Data'!$G$11,0,10*ROW('Hygiene Data'!G95)))</f>
        <v/>
      </c>
      <c r="DY101" s="285" t="str">
        <f ca="true">+IF(OFFSET('Hygiene Data'!$G$12,0,10*ROW('Hygiene Data'!G95))="","",OFFSET('Hygiene Data'!$G$12,0,10*ROW('Hygiene Data'!G95)))</f>
        <v/>
      </c>
      <c r="DZ101" s="285" t="str">
        <f ca="true">+IF(OFFSET('Hygiene Data'!$G$13,0,10*ROW('Hygiene Data'!G95))="","",OFFSET('Hygiene Data'!$G$13,0,10*ROW('Hygiene Data'!G95)))</f>
        <v/>
      </c>
      <c r="EA101" s="285" t="str">
        <f ca="true">+IF(OFFSET('Hygiene Data'!$H$11,0,10*ROW('Hygiene Data'!H95))="","",OFFSET('Hygiene Data'!$H$11,0,10*ROW('Hygiene Data'!H95)))</f>
        <v/>
      </c>
      <c r="EB101" s="285" t="str">
        <f ca="true">+IF(OFFSET('Hygiene Data'!$H$12,0,10*ROW('Hygiene Data'!H95))="","",OFFSET('Hygiene Data'!$H$12,0,10*ROW('Hygiene Data'!H95)))</f>
        <v/>
      </c>
      <c r="EC101" s="285" t="str">
        <f ca="true">+IF(OFFSET('Hygiene Data'!$H$13,0,10*ROW('Hygiene Data'!H95))="","",OFFSET('Hygiene Data'!$H$13,0,10*ROW('Hygiene Data'!H95)))</f>
        <v/>
      </c>
      <c r="ED101" s="285" t="str">
        <f ca="true">+IF(OFFSET('Hygiene Data'!$I$11,0,10*ROW('Hygiene Data'!I95))="","",OFFSET('Hygiene Data'!$I$11,0,10*ROW('Hygiene Data'!I95)))</f>
        <v/>
      </c>
      <c r="EE101" s="285" t="str">
        <f ca="true">+IF(OFFSET('Hygiene Data'!$I$12,0,10*ROW('Hygiene Data'!I95))="","",OFFSET('Hygiene Data'!$I$12,0,10*ROW('Hygiene Data'!I95)))</f>
        <v/>
      </c>
      <c r="EF101" s="285"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1"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5"/>
      <c r="BS102" s="285" t="str">
        <f ca="true">+IF(OFFSET('Water Data'!$D$27,0,10*ROW('Water Data'!D96))="","",OFFSET('Water Data'!$D$27,0,10*ROW('Water Data'!D96)))</f>
        <v/>
      </c>
      <c r="BT102" s="285" t="str">
        <f ca="true">+IF(OFFSET('Water Data'!$D$28,0,10*ROW('Water Data'!D96))="","",OFFSET('Water Data'!$D$28,0,10*ROW('Water Data'!D96)))</f>
        <v/>
      </c>
      <c r="BU102" s="285" t="str">
        <f ca="true">+IF(OFFSET('Water Data'!$D$29,0,10*ROW('Water Data'!D96))="","",OFFSET('Water Data'!$D$29,0,10*ROW('Water Data'!D96)))</f>
        <v/>
      </c>
      <c r="BV102" s="285" t="str">
        <f ca="true">+IF(OFFSET('Water Data'!$E$27,0,10*ROW('Water Data'!E96))="","",OFFSET('Water Data'!$E$27,0,10*ROW('Water Data'!E96)))</f>
        <v/>
      </c>
      <c r="BW102" s="285" t="str">
        <f ca="true">+IF(OFFSET('Water Data'!$E$28,0,10*ROW('Water Data'!E96))="","",OFFSET('Water Data'!$E$28,0,10*ROW('Water Data'!E96)))</f>
        <v/>
      </c>
      <c r="BX102" s="285" t="str">
        <f ca="true">+IF(OFFSET('Water Data'!$E$29,0,10*ROW('Water Data'!E96))="","",OFFSET('Water Data'!$E$29,0,10*ROW('Water Data'!E96)))</f>
        <v/>
      </c>
      <c r="BY102" s="285" t="str">
        <f ca="true">+IF(OFFSET('Water Data'!$F$27,0,10*ROW('Water Data'!F96))="","",OFFSET('Water Data'!$F$27,0,10*ROW('Water Data'!F96)))</f>
        <v/>
      </c>
      <c r="BZ102" s="285" t="str">
        <f ca="true">+IF(OFFSET('Water Data'!$F$28,0,10*ROW('Water Data'!F96))="","",OFFSET('Water Data'!$F$28,0,10*ROW('Water Data'!F96)))</f>
        <v/>
      </c>
      <c r="CA102" s="285" t="str">
        <f ca="true">+IF(OFFSET('Water Data'!$F$29,0,10*ROW('Water Data'!F96))="","",OFFSET('Water Data'!$F$29,0,10*ROW('Water Data'!F96)))</f>
        <v/>
      </c>
      <c r="CB102" s="285" t="str">
        <f ca="true">+IF(OFFSET('Water Data'!$G$27,0,10*ROW('Water Data'!G96))="","",OFFSET('Water Data'!$G$27,0,10*ROW('Water Data'!G96)))</f>
        <v/>
      </c>
      <c r="CC102" s="285" t="str">
        <f ca="true">+IF(OFFSET('Water Data'!$G$28,0,10*ROW('Water Data'!G96))="","",OFFSET('Water Data'!$G$28,0,10*ROW('Water Data'!G96)))</f>
        <v/>
      </c>
      <c r="CD102" s="285" t="str">
        <f ca="true">+IF(OFFSET('Water Data'!$G$29,0,10*ROW('Water Data'!G96))="","",OFFSET('Water Data'!$G$29,0,10*ROW('Water Data'!G96)))</f>
        <v/>
      </c>
      <c r="CE102" s="285" t="str">
        <f ca="true">+IF(OFFSET('Water Data'!$H$27,0,10*ROW('Water Data'!H96))="","",OFFSET('Water Data'!$H$27,0,10*ROW('Water Data'!H96)))</f>
        <v/>
      </c>
      <c r="CF102" s="285" t="str">
        <f ca="true">+IF(OFFSET('Water Data'!$H$28,0,10*ROW('Water Data'!H96))="","",OFFSET('Water Data'!$H$28,0,10*ROW('Water Data'!H96)))</f>
        <v/>
      </c>
      <c r="CG102" s="285" t="str">
        <f ca="true">+IF(OFFSET('Water Data'!$H$29,0,10*ROW('Water Data'!H96))="","",OFFSET('Water Data'!$H$29,0,10*ROW('Water Data'!H96)))</f>
        <v/>
      </c>
      <c r="CH102" s="285" t="str">
        <f ca="true">+IF(OFFSET('Water Data'!$I$27,0,10*ROW('Water Data'!I96))="","",OFFSET('Water Data'!$I$27,0,10*ROW('Water Data'!I96)))</f>
        <v/>
      </c>
      <c r="CI102" s="285" t="str">
        <f ca="true">+IF(OFFSET('Water Data'!$I$28,0,10*ROW('Water Data'!I96))="","",OFFSET('Water Data'!$I$28,0,10*ROW('Water Data'!I96)))</f>
        <v/>
      </c>
      <c r="CJ102" s="285" t="str">
        <f ca="true">+IF(OFFSET('Water Data'!$I$29,0,10*ROW('Water Data'!I96))="","",OFFSET('Water Data'!$I$29,0,10*ROW('Water Data'!I96)))</f>
        <v/>
      </c>
      <c r="CK102" s="285" t="str">
        <f ca="true">+IF(OFFSET('Sanitation Data'!$D$28,0,10*ROW('Sanitation Data'!D96))="","",OFFSET('Sanitation Data'!$D$28,0,10*ROW('Sanitation Data'!D96)))</f>
        <v/>
      </c>
      <c r="CL102" s="285" t="str">
        <f ca="true">+IF(OFFSET('Sanitation Data'!$D$29,0,10*ROW('Sanitation Data'!D96))="","",OFFSET('Sanitation Data'!$D$29,0,10*ROW('Sanitation Data'!D96)))</f>
        <v/>
      </c>
      <c r="CM102" s="285" t="str">
        <f ca="true">+IF(OFFSET('Sanitation Data'!$D$30,0,10*ROW('Sanitation Data'!D96))="","",OFFSET('Sanitation Data'!$D$30,0,10*ROW('Sanitation Data'!D96)))</f>
        <v/>
      </c>
      <c r="CN102" s="285" t="str">
        <f ca="true">+IF(OFFSET('Sanitation Data'!$D$31,0,10*ROW('Sanitation Data'!D96))="","",OFFSET('Sanitation Data'!$D$31,0,10*ROW('Sanitation Data'!D96)))</f>
        <v/>
      </c>
      <c r="CO102" s="285" t="str">
        <f ca="true">+IF(OFFSET('Sanitation Data'!$D$32,0,10*ROW('Sanitation Data'!D96))="","",OFFSET('Sanitation Data'!$D$32,0,10*ROW('Sanitation Data'!D96)))</f>
        <v/>
      </c>
      <c r="CP102" s="285" t="str">
        <f ca="true">+IF(OFFSET('Sanitation Data'!$E$28,0,10*ROW('Sanitation Data'!E96))="","",OFFSET('Sanitation Data'!$E$28,0,10*ROW('Sanitation Data'!E96)))</f>
        <v/>
      </c>
      <c r="CQ102" s="285" t="str">
        <f ca="true">+IF(OFFSET('Sanitation Data'!$E$29,0,10*ROW('Sanitation Data'!E96))="","",OFFSET('Sanitation Data'!$E$29,0,10*ROW('Sanitation Data'!E96)))</f>
        <v/>
      </c>
      <c r="CR102" s="285" t="str">
        <f ca="true">+IF(OFFSET('Sanitation Data'!$E$30,0,10*ROW('Sanitation Data'!E96))="","",OFFSET('Sanitation Data'!$E$30,0,10*ROW('Sanitation Data'!E96)))</f>
        <v/>
      </c>
      <c r="CS102" s="285" t="str">
        <f ca="true">+IF(OFFSET('Sanitation Data'!$E$31,0,10*ROW('Sanitation Data'!E96))="","",OFFSET('Sanitation Data'!$E$31,0,10*ROW('Sanitation Data'!E96)))</f>
        <v/>
      </c>
      <c r="CT102" s="285" t="str">
        <f ca="true">+IF(OFFSET('Sanitation Data'!$E$32,0,10*ROW('Sanitation Data'!E96))="","",OFFSET('Sanitation Data'!$E$32,0,10*ROW('Sanitation Data'!E96)))</f>
        <v/>
      </c>
      <c r="CU102" s="285" t="str">
        <f ca="true">+IF(OFFSET('Sanitation Data'!$F$28,0,10*ROW('Sanitation Data'!F96))="","",OFFSET('Sanitation Data'!$F$28,0,10*ROW('Sanitation Data'!F96)))</f>
        <v/>
      </c>
      <c r="CV102" s="285" t="str">
        <f ca="true">+IF(OFFSET('Sanitation Data'!$F$29,0,10*ROW('Sanitation Data'!F96))="","",OFFSET('Sanitation Data'!$F$29,0,10*ROW('Sanitation Data'!F96)))</f>
        <v/>
      </c>
      <c r="CW102" s="285" t="str">
        <f ca="true">+IF(OFFSET('Sanitation Data'!$F$30,0,10*ROW('Sanitation Data'!F96))="","",OFFSET('Sanitation Data'!$F$30,0,10*ROW('Sanitation Data'!F96)))</f>
        <v/>
      </c>
      <c r="CX102" s="285" t="str">
        <f ca="true">+IF(OFFSET('Sanitation Data'!$F$31,0,10*ROW('Sanitation Data'!F96))="","",OFFSET('Sanitation Data'!$F$31,0,10*ROW('Sanitation Data'!F96)))</f>
        <v/>
      </c>
      <c r="CY102" s="285" t="str">
        <f ca="true">+IF(OFFSET('Sanitation Data'!$F$32,0,10*ROW('Sanitation Data'!F96))="","",OFFSET('Sanitation Data'!$F$32,0,10*ROW('Sanitation Data'!F96)))</f>
        <v/>
      </c>
      <c r="CZ102" s="285" t="str">
        <f ca="true">+IF(OFFSET('Sanitation Data'!$G$28,0,10*ROW('Sanitation Data'!G96))="","",OFFSET('Sanitation Data'!$G$28,0,10*ROW('Sanitation Data'!G96)))</f>
        <v/>
      </c>
      <c r="DA102" s="285" t="str">
        <f ca="true">+IF(OFFSET('Sanitation Data'!$G$29,0,10*ROW('Sanitation Data'!G96))="","",OFFSET('Sanitation Data'!$G$29,0,10*ROW('Sanitation Data'!G96)))</f>
        <v/>
      </c>
      <c r="DB102" s="285" t="str">
        <f ca="true">+IF(OFFSET('Sanitation Data'!$G$30,0,10*ROW('Sanitation Data'!G96))="","",OFFSET('Sanitation Data'!$G$30,0,10*ROW('Sanitation Data'!G96)))</f>
        <v/>
      </c>
      <c r="DC102" s="285" t="str">
        <f ca="true">+IF(OFFSET('Sanitation Data'!$G$31,0,10*ROW('Sanitation Data'!G96))="","",OFFSET('Sanitation Data'!$G$31,0,10*ROW('Sanitation Data'!G96)))</f>
        <v/>
      </c>
      <c r="DD102" s="285" t="str">
        <f ca="true">+IF(OFFSET('Sanitation Data'!$G$32,0,10*ROW('Sanitation Data'!G96))="","",OFFSET('Sanitation Data'!$G$32,0,10*ROW('Sanitation Data'!G96)))</f>
        <v/>
      </c>
      <c r="DE102" s="285" t="str">
        <f ca="true">+IF(OFFSET('Sanitation Data'!$H$28,0,10*ROW('Sanitation Data'!H96))="","",OFFSET('Sanitation Data'!$H$28,0,10*ROW('Sanitation Data'!H96)))</f>
        <v/>
      </c>
      <c r="DF102" s="285" t="str">
        <f ca="true">+IF(OFFSET('Sanitation Data'!$H$29,0,10*ROW('Sanitation Data'!H96))="","",OFFSET('Sanitation Data'!$H$29,0,10*ROW('Sanitation Data'!H96)))</f>
        <v/>
      </c>
      <c r="DG102" s="285" t="str">
        <f ca="true">+IF(OFFSET('Sanitation Data'!$H$30,0,10*ROW('Sanitation Data'!H96))="","",OFFSET('Sanitation Data'!$H$30,0,10*ROW('Sanitation Data'!H96)))</f>
        <v/>
      </c>
      <c r="DH102" s="285" t="str">
        <f ca="true">+IF(OFFSET('Sanitation Data'!$H$31,0,10*ROW('Sanitation Data'!H96))="","",OFFSET('Sanitation Data'!$H$31,0,10*ROW('Sanitation Data'!H96)))</f>
        <v/>
      </c>
      <c r="DI102" s="285" t="str">
        <f ca="true">+IF(OFFSET('Sanitation Data'!$H$32,0,10*ROW('Sanitation Data'!H96))="","",OFFSET('Sanitation Data'!$H$32,0,10*ROW('Sanitation Data'!H96)))</f>
        <v/>
      </c>
      <c r="DJ102" s="285" t="str">
        <f ca="true">+IF(OFFSET('Sanitation Data'!$I$28,0,10*ROW('Sanitation Data'!I96))="","",OFFSET('Sanitation Data'!$I$28,0,10*ROW('Sanitation Data'!I96)))</f>
        <v/>
      </c>
      <c r="DK102" s="285" t="str">
        <f ca="true">+IF(OFFSET('Sanitation Data'!$I$29,0,10*ROW('Sanitation Data'!I96))="","",OFFSET('Sanitation Data'!$I$29,0,10*ROW('Sanitation Data'!I96)))</f>
        <v/>
      </c>
      <c r="DL102" s="285" t="str">
        <f ca="true">+IF(OFFSET('Sanitation Data'!$I$30,0,10*ROW('Sanitation Data'!I96))="","",OFFSET('Sanitation Data'!$I$30,0,10*ROW('Sanitation Data'!I96)))</f>
        <v/>
      </c>
      <c r="DM102" s="285" t="str">
        <f ca="true">+IF(OFFSET('Sanitation Data'!$I$31,0,10*ROW('Sanitation Data'!I96))="","",OFFSET('Sanitation Data'!$I$31,0,10*ROW('Sanitation Data'!I96)))</f>
        <v/>
      </c>
      <c r="DN102" s="285" t="str">
        <f ca="true">+IF(OFFSET('Sanitation Data'!$I$32,0,10*ROW('Sanitation Data'!I96))="","",OFFSET('Sanitation Data'!$I$32,0,10*ROW('Sanitation Data'!I96)))</f>
        <v/>
      </c>
      <c r="DO102" s="285" t="str">
        <f ca="true">+IF(OFFSET('Hygiene Data'!$D$11,0,10*ROW('Hygiene Data'!D96))="","",OFFSET('Hygiene Data'!$D$11,0,10*ROW('Hygiene Data'!D96)))</f>
        <v/>
      </c>
      <c r="DP102" s="285" t="str">
        <f ca="true">+IF(OFFSET('Hygiene Data'!$D$12,0,10*ROW('Hygiene Data'!D96))="","",OFFSET('Hygiene Data'!$D$12,0,10*ROW('Hygiene Data'!D96)))</f>
        <v/>
      </c>
      <c r="DQ102" s="285" t="str">
        <f ca="true">+IF(OFFSET('Hygiene Data'!$D$13,0,10*ROW('Hygiene Data'!D96))="","",OFFSET('Hygiene Data'!$D$13,0,10*ROW('Hygiene Data'!D96)))</f>
        <v/>
      </c>
      <c r="DR102" s="285" t="str">
        <f ca="true">+IF(OFFSET('Hygiene Data'!$E$11,0,10*ROW('Hygiene Data'!E96))="","",OFFSET('Hygiene Data'!$E$11,0,10*ROW('Hygiene Data'!E96)))</f>
        <v/>
      </c>
      <c r="DS102" s="285" t="str">
        <f ca="true">+IF(OFFSET('Hygiene Data'!$E$12,0,10*ROW('Hygiene Data'!E96))="","",OFFSET('Hygiene Data'!$E$12,0,10*ROW('Hygiene Data'!E96)))</f>
        <v/>
      </c>
      <c r="DT102" s="285" t="str">
        <f ca="true">+IF(OFFSET('Hygiene Data'!$E$13,0,10*ROW('Hygiene Data'!E96))="","",OFFSET('Hygiene Data'!$E$13,0,10*ROW('Hygiene Data'!E96)))</f>
        <v/>
      </c>
      <c r="DU102" s="285" t="str">
        <f ca="true">+IF(OFFSET('Hygiene Data'!$F$11,0,10*ROW('Hygiene Data'!F96))="","",OFFSET('Hygiene Data'!$F$11,0,10*ROW('Hygiene Data'!F96)))</f>
        <v/>
      </c>
      <c r="DV102" s="285" t="str">
        <f ca="true">+IF(OFFSET('Hygiene Data'!$F$12,0,10*ROW('Hygiene Data'!F96))="","",OFFSET('Hygiene Data'!$F$12,0,10*ROW('Hygiene Data'!F96)))</f>
        <v/>
      </c>
      <c r="DW102" s="285" t="str">
        <f ca="true">+IF(OFFSET('Hygiene Data'!$F$13,0,10*ROW('Hygiene Data'!F96))="","",OFFSET('Hygiene Data'!$F$13,0,10*ROW('Hygiene Data'!F96)))</f>
        <v/>
      </c>
      <c r="DX102" s="285" t="str">
        <f ca="true">+IF(OFFSET('Hygiene Data'!$G$11,0,10*ROW('Hygiene Data'!G96))="","",OFFSET('Hygiene Data'!$G$11,0,10*ROW('Hygiene Data'!G96)))</f>
        <v/>
      </c>
      <c r="DY102" s="285" t="str">
        <f ca="true">+IF(OFFSET('Hygiene Data'!$G$12,0,10*ROW('Hygiene Data'!G96))="","",OFFSET('Hygiene Data'!$G$12,0,10*ROW('Hygiene Data'!G96)))</f>
        <v/>
      </c>
      <c r="DZ102" s="285" t="str">
        <f ca="true">+IF(OFFSET('Hygiene Data'!$G$13,0,10*ROW('Hygiene Data'!G96))="","",OFFSET('Hygiene Data'!$G$13,0,10*ROW('Hygiene Data'!G96)))</f>
        <v/>
      </c>
      <c r="EA102" s="285" t="str">
        <f ca="true">+IF(OFFSET('Hygiene Data'!$H$11,0,10*ROW('Hygiene Data'!H96))="","",OFFSET('Hygiene Data'!$H$11,0,10*ROW('Hygiene Data'!H96)))</f>
        <v/>
      </c>
      <c r="EB102" s="285" t="str">
        <f ca="true">+IF(OFFSET('Hygiene Data'!$H$12,0,10*ROW('Hygiene Data'!H96))="","",OFFSET('Hygiene Data'!$H$12,0,10*ROW('Hygiene Data'!H96)))</f>
        <v/>
      </c>
      <c r="EC102" s="285" t="str">
        <f ca="true">+IF(OFFSET('Hygiene Data'!$H$13,0,10*ROW('Hygiene Data'!H96))="","",OFFSET('Hygiene Data'!$H$13,0,10*ROW('Hygiene Data'!H96)))</f>
        <v/>
      </c>
      <c r="ED102" s="285" t="str">
        <f ca="true">+IF(OFFSET('Hygiene Data'!$I$11,0,10*ROW('Hygiene Data'!I96))="","",OFFSET('Hygiene Data'!$I$11,0,10*ROW('Hygiene Data'!I96)))</f>
        <v/>
      </c>
      <c r="EE102" s="285" t="str">
        <f ca="true">+IF(OFFSET('Hygiene Data'!$I$12,0,10*ROW('Hygiene Data'!I96))="","",OFFSET('Hygiene Data'!$I$12,0,10*ROW('Hygiene Data'!I96)))</f>
        <v/>
      </c>
      <c r="EF102" s="285"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1"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5"/>
      <c r="BS103" s="285" t="str">
        <f ca="true">+IF(OFFSET('Water Data'!$D$27,0,10*ROW('Water Data'!D97))="","",OFFSET('Water Data'!$D$27,0,10*ROW('Water Data'!D97)))</f>
        <v/>
      </c>
      <c r="BT103" s="285" t="str">
        <f ca="true">+IF(OFFSET('Water Data'!$D$28,0,10*ROW('Water Data'!D97))="","",OFFSET('Water Data'!$D$28,0,10*ROW('Water Data'!D97)))</f>
        <v/>
      </c>
      <c r="BU103" s="285" t="str">
        <f ca="true">+IF(OFFSET('Water Data'!$D$29,0,10*ROW('Water Data'!D97))="","",OFFSET('Water Data'!$D$29,0,10*ROW('Water Data'!D97)))</f>
        <v/>
      </c>
      <c r="BV103" s="285" t="str">
        <f ca="true">+IF(OFFSET('Water Data'!$E$27,0,10*ROW('Water Data'!E97))="","",OFFSET('Water Data'!$E$27,0,10*ROW('Water Data'!E97)))</f>
        <v/>
      </c>
      <c r="BW103" s="285" t="str">
        <f ca="true">+IF(OFFSET('Water Data'!$E$28,0,10*ROW('Water Data'!E97))="","",OFFSET('Water Data'!$E$28,0,10*ROW('Water Data'!E97)))</f>
        <v/>
      </c>
      <c r="BX103" s="285" t="str">
        <f ca="true">+IF(OFFSET('Water Data'!$E$29,0,10*ROW('Water Data'!E97))="","",OFFSET('Water Data'!$E$29,0,10*ROW('Water Data'!E97)))</f>
        <v/>
      </c>
      <c r="BY103" s="285" t="str">
        <f ca="true">+IF(OFFSET('Water Data'!$F$27,0,10*ROW('Water Data'!F97))="","",OFFSET('Water Data'!$F$27,0,10*ROW('Water Data'!F97)))</f>
        <v/>
      </c>
      <c r="BZ103" s="285" t="str">
        <f ca="true">+IF(OFFSET('Water Data'!$F$28,0,10*ROW('Water Data'!F97))="","",OFFSET('Water Data'!$F$28,0,10*ROW('Water Data'!F97)))</f>
        <v/>
      </c>
      <c r="CA103" s="285" t="str">
        <f ca="true">+IF(OFFSET('Water Data'!$F$29,0,10*ROW('Water Data'!F97))="","",OFFSET('Water Data'!$F$29,0,10*ROW('Water Data'!F97)))</f>
        <v/>
      </c>
      <c r="CB103" s="285" t="str">
        <f ca="true">+IF(OFFSET('Water Data'!$G$27,0,10*ROW('Water Data'!G97))="","",OFFSET('Water Data'!$G$27,0,10*ROW('Water Data'!G97)))</f>
        <v/>
      </c>
      <c r="CC103" s="285" t="str">
        <f ca="true">+IF(OFFSET('Water Data'!$G$28,0,10*ROW('Water Data'!G97))="","",OFFSET('Water Data'!$G$28,0,10*ROW('Water Data'!G97)))</f>
        <v/>
      </c>
      <c r="CD103" s="285" t="str">
        <f ca="true">+IF(OFFSET('Water Data'!$G$29,0,10*ROW('Water Data'!G97))="","",OFFSET('Water Data'!$G$29,0,10*ROW('Water Data'!G97)))</f>
        <v/>
      </c>
      <c r="CE103" s="285" t="str">
        <f ca="true">+IF(OFFSET('Water Data'!$H$27,0,10*ROW('Water Data'!H97))="","",OFFSET('Water Data'!$H$27,0,10*ROW('Water Data'!H97)))</f>
        <v/>
      </c>
      <c r="CF103" s="285" t="str">
        <f ca="true">+IF(OFFSET('Water Data'!$H$28,0,10*ROW('Water Data'!H97))="","",OFFSET('Water Data'!$H$28,0,10*ROW('Water Data'!H97)))</f>
        <v/>
      </c>
      <c r="CG103" s="285" t="str">
        <f ca="true">+IF(OFFSET('Water Data'!$H$29,0,10*ROW('Water Data'!H97))="","",OFFSET('Water Data'!$H$29,0,10*ROW('Water Data'!H97)))</f>
        <v/>
      </c>
      <c r="CH103" s="285" t="str">
        <f ca="true">+IF(OFFSET('Water Data'!$I$27,0,10*ROW('Water Data'!I97))="","",OFFSET('Water Data'!$I$27,0,10*ROW('Water Data'!I97)))</f>
        <v/>
      </c>
      <c r="CI103" s="285" t="str">
        <f ca="true">+IF(OFFSET('Water Data'!$I$28,0,10*ROW('Water Data'!I97))="","",OFFSET('Water Data'!$I$28,0,10*ROW('Water Data'!I97)))</f>
        <v/>
      </c>
      <c r="CJ103" s="285" t="str">
        <f ca="true">+IF(OFFSET('Water Data'!$I$29,0,10*ROW('Water Data'!I97))="","",OFFSET('Water Data'!$I$29,0,10*ROW('Water Data'!I97)))</f>
        <v/>
      </c>
      <c r="CK103" s="285" t="str">
        <f ca="true">+IF(OFFSET('Sanitation Data'!$D$28,0,10*ROW('Sanitation Data'!D97))="","",OFFSET('Sanitation Data'!$D$28,0,10*ROW('Sanitation Data'!D97)))</f>
        <v/>
      </c>
      <c r="CL103" s="285" t="str">
        <f ca="true">+IF(OFFSET('Sanitation Data'!$D$29,0,10*ROW('Sanitation Data'!D97))="","",OFFSET('Sanitation Data'!$D$29,0,10*ROW('Sanitation Data'!D97)))</f>
        <v/>
      </c>
      <c r="CM103" s="285" t="str">
        <f ca="true">+IF(OFFSET('Sanitation Data'!$D$30,0,10*ROW('Sanitation Data'!D97))="","",OFFSET('Sanitation Data'!$D$30,0,10*ROW('Sanitation Data'!D97)))</f>
        <v/>
      </c>
      <c r="CN103" s="285" t="str">
        <f ca="true">+IF(OFFSET('Sanitation Data'!$D$31,0,10*ROW('Sanitation Data'!D97))="","",OFFSET('Sanitation Data'!$D$31,0,10*ROW('Sanitation Data'!D97)))</f>
        <v/>
      </c>
      <c r="CO103" s="285" t="str">
        <f ca="true">+IF(OFFSET('Sanitation Data'!$D$32,0,10*ROW('Sanitation Data'!D97))="","",OFFSET('Sanitation Data'!$D$32,0,10*ROW('Sanitation Data'!D97)))</f>
        <v/>
      </c>
      <c r="CP103" s="285" t="str">
        <f ca="true">+IF(OFFSET('Sanitation Data'!$E$28,0,10*ROW('Sanitation Data'!E97))="","",OFFSET('Sanitation Data'!$E$28,0,10*ROW('Sanitation Data'!E97)))</f>
        <v/>
      </c>
      <c r="CQ103" s="285" t="str">
        <f ca="true">+IF(OFFSET('Sanitation Data'!$E$29,0,10*ROW('Sanitation Data'!E97))="","",OFFSET('Sanitation Data'!$E$29,0,10*ROW('Sanitation Data'!E97)))</f>
        <v/>
      </c>
      <c r="CR103" s="285" t="str">
        <f ca="true">+IF(OFFSET('Sanitation Data'!$E$30,0,10*ROW('Sanitation Data'!E97))="","",OFFSET('Sanitation Data'!$E$30,0,10*ROW('Sanitation Data'!E97)))</f>
        <v/>
      </c>
      <c r="CS103" s="285" t="str">
        <f ca="true">+IF(OFFSET('Sanitation Data'!$E$31,0,10*ROW('Sanitation Data'!E97))="","",OFFSET('Sanitation Data'!$E$31,0,10*ROW('Sanitation Data'!E97)))</f>
        <v/>
      </c>
      <c r="CT103" s="285" t="str">
        <f ca="true">+IF(OFFSET('Sanitation Data'!$E$32,0,10*ROW('Sanitation Data'!E97))="","",OFFSET('Sanitation Data'!$E$32,0,10*ROW('Sanitation Data'!E97)))</f>
        <v/>
      </c>
      <c r="CU103" s="285" t="str">
        <f ca="true">+IF(OFFSET('Sanitation Data'!$F$28,0,10*ROW('Sanitation Data'!F97))="","",OFFSET('Sanitation Data'!$F$28,0,10*ROW('Sanitation Data'!F97)))</f>
        <v/>
      </c>
      <c r="CV103" s="285" t="str">
        <f ca="true">+IF(OFFSET('Sanitation Data'!$F$29,0,10*ROW('Sanitation Data'!F97))="","",OFFSET('Sanitation Data'!$F$29,0,10*ROW('Sanitation Data'!F97)))</f>
        <v/>
      </c>
      <c r="CW103" s="285" t="str">
        <f ca="true">+IF(OFFSET('Sanitation Data'!$F$30,0,10*ROW('Sanitation Data'!F97))="","",OFFSET('Sanitation Data'!$F$30,0,10*ROW('Sanitation Data'!F97)))</f>
        <v/>
      </c>
      <c r="CX103" s="285" t="str">
        <f ca="true">+IF(OFFSET('Sanitation Data'!$F$31,0,10*ROW('Sanitation Data'!F97))="","",OFFSET('Sanitation Data'!$F$31,0,10*ROW('Sanitation Data'!F97)))</f>
        <v/>
      </c>
      <c r="CY103" s="285" t="str">
        <f ca="true">+IF(OFFSET('Sanitation Data'!$F$32,0,10*ROW('Sanitation Data'!F97))="","",OFFSET('Sanitation Data'!$F$32,0,10*ROW('Sanitation Data'!F97)))</f>
        <v/>
      </c>
      <c r="CZ103" s="285" t="str">
        <f ca="true">+IF(OFFSET('Sanitation Data'!$G$28,0,10*ROW('Sanitation Data'!G97))="","",OFFSET('Sanitation Data'!$G$28,0,10*ROW('Sanitation Data'!G97)))</f>
        <v/>
      </c>
      <c r="DA103" s="285" t="str">
        <f ca="true">+IF(OFFSET('Sanitation Data'!$G$29,0,10*ROW('Sanitation Data'!G97))="","",OFFSET('Sanitation Data'!$G$29,0,10*ROW('Sanitation Data'!G97)))</f>
        <v/>
      </c>
      <c r="DB103" s="285" t="str">
        <f ca="true">+IF(OFFSET('Sanitation Data'!$G$30,0,10*ROW('Sanitation Data'!G97))="","",OFFSET('Sanitation Data'!$G$30,0,10*ROW('Sanitation Data'!G97)))</f>
        <v/>
      </c>
      <c r="DC103" s="285" t="str">
        <f ca="true">+IF(OFFSET('Sanitation Data'!$G$31,0,10*ROW('Sanitation Data'!G97))="","",OFFSET('Sanitation Data'!$G$31,0,10*ROW('Sanitation Data'!G97)))</f>
        <v/>
      </c>
      <c r="DD103" s="285" t="str">
        <f ca="true">+IF(OFFSET('Sanitation Data'!$G$32,0,10*ROW('Sanitation Data'!G97))="","",OFFSET('Sanitation Data'!$G$32,0,10*ROW('Sanitation Data'!G97)))</f>
        <v/>
      </c>
      <c r="DE103" s="285" t="str">
        <f ca="true">+IF(OFFSET('Sanitation Data'!$H$28,0,10*ROW('Sanitation Data'!H97))="","",OFFSET('Sanitation Data'!$H$28,0,10*ROW('Sanitation Data'!H97)))</f>
        <v/>
      </c>
      <c r="DF103" s="285" t="str">
        <f ca="true">+IF(OFFSET('Sanitation Data'!$H$29,0,10*ROW('Sanitation Data'!H97))="","",OFFSET('Sanitation Data'!$H$29,0,10*ROW('Sanitation Data'!H97)))</f>
        <v/>
      </c>
      <c r="DG103" s="285" t="str">
        <f ca="true">+IF(OFFSET('Sanitation Data'!$H$30,0,10*ROW('Sanitation Data'!H97))="","",OFFSET('Sanitation Data'!$H$30,0,10*ROW('Sanitation Data'!H97)))</f>
        <v/>
      </c>
      <c r="DH103" s="285" t="str">
        <f ca="true">+IF(OFFSET('Sanitation Data'!$H$31,0,10*ROW('Sanitation Data'!H97))="","",OFFSET('Sanitation Data'!$H$31,0,10*ROW('Sanitation Data'!H97)))</f>
        <v/>
      </c>
      <c r="DI103" s="285" t="str">
        <f ca="true">+IF(OFFSET('Sanitation Data'!$H$32,0,10*ROW('Sanitation Data'!H97))="","",OFFSET('Sanitation Data'!$H$32,0,10*ROW('Sanitation Data'!H97)))</f>
        <v/>
      </c>
      <c r="DJ103" s="285" t="str">
        <f ca="true">+IF(OFFSET('Sanitation Data'!$I$28,0,10*ROW('Sanitation Data'!I97))="","",OFFSET('Sanitation Data'!$I$28,0,10*ROW('Sanitation Data'!I97)))</f>
        <v/>
      </c>
      <c r="DK103" s="285" t="str">
        <f ca="true">+IF(OFFSET('Sanitation Data'!$I$29,0,10*ROW('Sanitation Data'!I97))="","",OFFSET('Sanitation Data'!$I$29,0,10*ROW('Sanitation Data'!I97)))</f>
        <v/>
      </c>
      <c r="DL103" s="285" t="str">
        <f ca="true">+IF(OFFSET('Sanitation Data'!$I$30,0,10*ROW('Sanitation Data'!I97))="","",OFFSET('Sanitation Data'!$I$30,0,10*ROW('Sanitation Data'!I97)))</f>
        <v/>
      </c>
      <c r="DM103" s="285" t="str">
        <f ca="true">+IF(OFFSET('Sanitation Data'!$I$31,0,10*ROW('Sanitation Data'!I97))="","",OFFSET('Sanitation Data'!$I$31,0,10*ROW('Sanitation Data'!I97)))</f>
        <v/>
      </c>
      <c r="DN103" s="285" t="str">
        <f ca="true">+IF(OFFSET('Sanitation Data'!$I$32,0,10*ROW('Sanitation Data'!I97))="","",OFFSET('Sanitation Data'!$I$32,0,10*ROW('Sanitation Data'!I97)))</f>
        <v/>
      </c>
      <c r="DO103" s="285" t="str">
        <f ca="true">+IF(OFFSET('Hygiene Data'!$D$11,0,10*ROW('Hygiene Data'!D97))="","",OFFSET('Hygiene Data'!$D$11,0,10*ROW('Hygiene Data'!D97)))</f>
        <v/>
      </c>
      <c r="DP103" s="285" t="str">
        <f ca="true">+IF(OFFSET('Hygiene Data'!$D$12,0,10*ROW('Hygiene Data'!D97))="","",OFFSET('Hygiene Data'!$D$12,0,10*ROW('Hygiene Data'!D97)))</f>
        <v/>
      </c>
      <c r="DQ103" s="285" t="str">
        <f ca="true">+IF(OFFSET('Hygiene Data'!$D$13,0,10*ROW('Hygiene Data'!D97))="","",OFFSET('Hygiene Data'!$D$13,0,10*ROW('Hygiene Data'!D97)))</f>
        <v/>
      </c>
      <c r="DR103" s="285" t="str">
        <f ca="true">+IF(OFFSET('Hygiene Data'!$E$11,0,10*ROW('Hygiene Data'!E97))="","",OFFSET('Hygiene Data'!$E$11,0,10*ROW('Hygiene Data'!E97)))</f>
        <v/>
      </c>
      <c r="DS103" s="285" t="str">
        <f ca="true">+IF(OFFSET('Hygiene Data'!$E$12,0,10*ROW('Hygiene Data'!E97))="","",OFFSET('Hygiene Data'!$E$12,0,10*ROW('Hygiene Data'!E97)))</f>
        <v/>
      </c>
      <c r="DT103" s="285" t="str">
        <f ca="true">+IF(OFFSET('Hygiene Data'!$E$13,0,10*ROW('Hygiene Data'!E97))="","",OFFSET('Hygiene Data'!$E$13,0,10*ROW('Hygiene Data'!E97)))</f>
        <v/>
      </c>
      <c r="DU103" s="285" t="str">
        <f ca="true">+IF(OFFSET('Hygiene Data'!$F$11,0,10*ROW('Hygiene Data'!F97))="","",OFFSET('Hygiene Data'!$F$11,0,10*ROW('Hygiene Data'!F97)))</f>
        <v/>
      </c>
      <c r="DV103" s="285" t="str">
        <f ca="true">+IF(OFFSET('Hygiene Data'!$F$12,0,10*ROW('Hygiene Data'!F97))="","",OFFSET('Hygiene Data'!$F$12,0,10*ROW('Hygiene Data'!F97)))</f>
        <v/>
      </c>
      <c r="DW103" s="285" t="str">
        <f ca="true">+IF(OFFSET('Hygiene Data'!$F$13,0,10*ROW('Hygiene Data'!F97))="","",OFFSET('Hygiene Data'!$F$13,0,10*ROW('Hygiene Data'!F97)))</f>
        <v/>
      </c>
      <c r="DX103" s="285" t="str">
        <f ca="true">+IF(OFFSET('Hygiene Data'!$G$11,0,10*ROW('Hygiene Data'!G97))="","",OFFSET('Hygiene Data'!$G$11,0,10*ROW('Hygiene Data'!G97)))</f>
        <v/>
      </c>
      <c r="DY103" s="285" t="str">
        <f ca="true">+IF(OFFSET('Hygiene Data'!$G$12,0,10*ROW('Hygiene Data'!G97))="","",OFFSET('Hygiene Data'!$G$12,0,10*ROW('Hygiene Data'!G97)))</f>
        <v/>
      </c>
      <c r="DZ103" s="285" t="str">
        <f ca="true">+IF(OFFSET('Hygiene Data'!$G$13,0,10*ROW('Hygiene Data'!G97))="","",OFFSET('Hygiene Data'!$G$13,0,10*ROW('Hygiene Data'!G97)))</f>
        <v/>
      </c>
      <c r="EA103" s="285" t="str">
        <f ca="true">+IF(OFFSET('Hygiene Data'!$H$11,0,10*ROW('Hygiene Data'!H97))="","",OFFSET('Hygiene Data'!$H$11,0,10*ROW('Hygiene Data'!H97)))</f>
        <v/>
      </c>
      <c r="EB103" s="285" t="str">
        <f ca="true">+IF(OFFSET('Hygiene Data'!$H$12,0,10*ROW('Hygiene Data'!H97))="","",OFFSET('Hygiene Data'!$H$12,0,10*ROW('Hygiene Data'!H97)))</f>
        <v/>
      </c>
      <c r="EC103" s="285" t="str">
        <f ca="true">+IF(OFFSET('Hygiene Data'!$H$13,0,10*ROW('Hygiene Data'!H97))="","",OFFSET('Hygiene Data'!$H$13,0,10*ROW('Hygiene Data'!H97)))</f>
        <v/>
      </c>
      <c r="ED103" s="285" t="str">
        <f ca="true">+IF(OFFSET('Hygiene Data'!$I$11,0,10*ROW('Hygiene Data'!I97))="","",OFFSET('Hygiene Data'!$I$11,0,10*ROW('Hygiene Data'!I97)))</f>
        <v/>
      </c>
      <c r="EE103" s="285" t="str">
        <f ca="true">+IF(OFFSET('Hygiene Data'!$I$12,0,10*ROW('Hygiene Data'!I97))="","",OFFSET('Hygiene Data'!$I$12,0,10*ROW('Hygiene Data'!I97)))</f>
        <v/>
      </c>
      <c r="EF103" s="285"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1"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5"/>
      <c r="BS104" s="285" t="str">
        <f ca="true">+IF(OFFSET('Water Data'!$D$27,0,10*ROW('Water Data'!D98))="","",OFFSET('Water Data'!$D$27,0,10*ROW('Water Data'!D98)))</f>
        <v/>
      </c>
      <c r="BT104" s="285" t="str">
        <f ca="true">+IF(OFFSET('Water Data'!$D$28,0,10*ROW('Water Data'!D98))="","",OFFSET('Water Data'!$D$28,0,10*ROW('Water Data'!D98)))</f>
        <v/>
      </c>
      <c r="BU104" s="285" t="str">
        <f ca="true">+IF(OFFSET('Water Data'!$D$29,0,10*ROW('Water Data'!D98))="","",OFFSET('Water Data'!$D$29,0,10*ROW('Water Data'!D98)))</f>
        <v/>
      </c>
      <c r="BV104" s="285" t="str">
        <f ca="true">+IF(OFFSET('Water Data'!$E$27,0,10*ROW('Water Data'!E98))="","",OFFSET('Water Data'!$E$27,0,10*ROW('Water Data'!E98)))</f>
        <v/>
      </c>
      <c r="BW104" s="285" t="str">
        <f ca="true">+IF(OFFSET('Water Data'!$E$28,0,10*ROW('Water Data'!E98))="","",OFFSET('Water Data'!$E$28,0,10*ROW('Water Data'!E98)))</f>
        <v/>
      </c>
      <c r="BX104" s="285" t="str">
        <f ca="true">+IF(OFFSET('Water Data'!$E$29,0,10*ROW('Water Data'!E98))="","",OFFSET('Water Data'!$E$29,0,10*ROW('Water Data'!E98)))</f>
        <v/>
      </c>
      <c r="BY104" s="285" t="str">
        <f ca="true">+IF(OFFSET('Water Data'!$F$27,0,10*ROW('Water Data'!F98))="","",OFFSET('Water Data'!$F$27,0,10*ROW('Water Data'!F98)))</f>
        <v/>
      </c>
      <c r="BZ104" s="285" t="str">
        <f ca="true">+IF(OFFSET('Water Data'!$F$28,0,10*ROW('Water Data'!F98))="","",OFFSET('Water Data'!$F$28,0,10*ROW('Water Data'!F98)))</f>
        <v/>
      </c>
      <c r="CA104" s="285" t="str">
        <f ca="true">+IF(OFFSET('Water Data'!$F$29,0,10*ROW('Water Data'!F98))="","",OFFSET('Water Data'!$F$29,0,10*ROW('Water Data'!F98)))</f>
        <v/>
      </c>
      <c r="CB104" s="285" t="str">
        <f ca="true">+IF(OFFSET('Water Data'!$G$27,0,10*ROW('Water Data'!G98))="","",OFFSET('Water Data'!$G$27,0,10*ROW('Water Data'!G98)))</f>
        <v/>
      </c>
      <c r="CC104" s="285" t="str">
        <f ca="true">+IF(OFFSET('Water Data'!$G$28,0,10*ROW('Water Data'!G98))="","",OFFSET('Water Data'!$G$28,0,10*ROW('Water Data'!G98)))</f>
        <v/>
      </c>
      <c r="CD104" s="285" t="str">
        <f ca="true">+IF(OFFSET('Water Data'!$G$29,0,10*ROW('Water Data'!G98))="","",OFFSET('Water Data'!$G$29,0,10*ROW('Water Data'!G98)))</f>
        <v/>
      </c>
      <c r="CE104" s="285" t="str">
        <f ca="true">+IF(OFFSET('Water Data'!$H$27,0,10*ROW('Water Data'!H98))="","",OFFSET('Water Data'!$H$27,0,10*ROW('Water Data'!H98)))</f>
        <v/>
      </c>
      <c r="CF104" s="285" t="str">
        <f ca="true">+IF(OFFSET('Water Data'!$H$28,0,10*ROW('Water Data'!H98))="","",OFFSET('Water Data'!$H$28,0,10*ROW('Water Data'!H98)))</f>
        <v/>
      </c>
      <c r="CG104" s="285" t="str">
        <f ca="true">+IF(OFFSET('Water Data'!$H$29,0,10*ROW('Water Data'!H98))="","",OFFSET('Water Data'!$H$29,0,10*ROW('Water Data'!H98)))</f>
        <v/>
      </c>
      <c r="CH104" s="285" t="str">
        <f ca="true">+IF(OFFSET('Water Data'!$I$27,0,10*ROW('Water Data'!I98))="","",OFFSET('Water Data'!$I$27,0,10*ROW('Water Data'!I98)))</f>
        <v/>
      </c>
      <c r="CI104" s="285" t="str">
        <f ca="true">+IF(OFFSET('Water Data'!$I$28,0,10*ROW('Water Data'!I98))="","",OFFSET('Water Data'!$I$28,0,10*ROW('Water Data'!I98)))</f>
        <v/>
      </c>
      <c r="CJ104" s="285" t="str">
        <f ca="true">+IF(OFFSET('Water Data'!$I$29,0,10*ROW('Water Data'!I98))="","",OFFSET('Water Data'!$I$29,0,10*ROW('Water Data'!I98)))</f>
        <v/>
      </c>
      <c r="CK104" s="285" t="str">
        <f ca="true">+IF(OFFSET('Sanitation Data'!$D$28,0,10*ROW('Sanitation Data'!D98))="","",OFFSET('Sanitation Data'!$D$28,0,10*ROW('Sanitation Data'!D98)))</f>
        <v/>
      </c>
      <c r="CL104" s="285" t="str">
        <f ca="true">+IF(OFFSET('Sanitation Data'!$D$29,0,10*ROW('Sanitation Data'!D98))="","",OFFSET('Sanitation Data'!$D$29,0,10*ROW('Sanitation Data'!D98)))</f>
        <v/>
      </c>
      <c r="CM104" s="285" t="str">
        <f ca="true">+IF(OFFSET('Sanitation Data'!$D$30,0,10*ROW('Sanitation Data'!D98))="","",OFFSET('Sanitation Data'!$D$30,0,10*ROW('Sanitation Data'!D98)))</f>
        <v/>
      </c>
      <c r="CN104" s="285" t="str">
        <f ca="true">+IF(OFFSET('Sanitation Data'!$D$31,0,10*ROW('Sanitation Data'!D98))="","",OFFSET('Sanitation Data'!$D$31,0,10*ROW('Sanitation Data'!D98)))</f>
        <v/>
      </c>
      <c r="CO104" s="285" t="str">
        <f ca="true">+IF(OFFSET('Sanitation Data'!$D$32,0,10*ROW('Sanitation Data'!D98))="","",OFFSET('Sanitation Data'!$D$32,0,10*ROW('Sanitation Data'!D98)))</f>
        <v/>
      </c>
      <c r="CP104" s="285" t="str">
        <f ca="true">+IF(OFFSET('Sanitation Data'!$E$28,0,10*ROW('Sanitation Data'!E98))="","",OFFSET('Sanitation Data'!$E$28,0,10*ROW('Sanitation Data'!E98)))</f>
        <v/>
      </c>
      <c r="CQ104" s="285" t="str">
        <f ca="true">+IF(OFFSET('Sanitation Data'!$E$29,0,10*ROW('Sanitation Data'!E98))="","",OFFSET('Sanitation Data'!$E$29,0,10*ROW('Sanitation Data'!E98)))</f>
        <v/>
      </c>
      <c r="CR104" s="285" t="str">
        <f ca="true">+IF(OFFSET('Sanitation Data'!$E$30,0,10*ROW('Sanitation Data'!E98))="","",OFFSET('Sanitation Data'!$E$30,0,10*ROW('Sanitation Data'!E98)))</f>
        <v/>
      </c>
      <c r="CS104" s="285" t="str">
        <f ca="true">+IF(OFFSET('Sanitation Data'!$E$31,0,10*ROW('Sanitation Data'!E98))="","",OFFSET('Sanitation Data'!$E$31,0,10*ROW('Sanitation Data'!E98)))</f>
        <v/>
      </c>
      <c r="CT104" s="285" t="str">
        <f ca="true">+IF(OFFSET('Sanitation Data'!$E$32,0,10*ROW('Sanitation Data'!E98))="","",OFFSET('Sanitation Data'!$E$32,0,10*ROW('Sanitation Data'!E98)))</f>
        <v/>
      </c>
      <c r="CU104" s="285" t="str">
        <f ca="true">+IF(OFFSET('Sanitation Data'!$F$28,0,10*ROW('Sanitation Data'!F98))="","",OFFSET('Sanitation Data'!$F$28,0,10*ROW('Sanitation Data'!F98)))</f>
        <v/>
      </c>
      <c r="CV104" s="285" t="str">
        <f ca="true">+IF(OFFSET('Sanitation Data'!$F$29,0,10*ROW('Sanitation Data'!F98))="","",OFFSET('Sanitation Data'!$F$29,0,10*ROW('Sanitation Data'!F98)))</f>
        <v/>
      </c>
      <c r="CW104" s="285" t="str">
        <f ca="true">+IF(OFFSET('Sanitation Data'!$F$30,0,10*ROW('Sanitation Data'!F98))="","",OFFSET('Sanitation Data'!$F$30,0,10*ROW('Sanitation Data'!F98)))</f>
        <v/>
      </c>
      <c r="CX104" s="285" t="str">
        <f ca="true">+IF(OFFSET('Sanitation Data'!$F$31,0,10*ROW('Sanitation Data'!F98))="","",OFFSET('Sanitation Data'!$F$31,0,10*ROW('Sanitation Data'!F98)))</f>
        <v/>
      </c>
      <c r="CY104" s="285" t="str">
        <f ca="true">+IF(OFFSET('Sanitation Data'!$F$32,0,10*ROW('Sanitation Data'!F98))="","",OFFSET('Sanitation Data'!$F$32,0,10*ROW('Sanitation Data'!F98)))</f>
        <v/>
      </c>
      <c r="CZ104" s="285" t="str">
        <f ca="true">+IF(OFFSET('Sanitation Data'!$G$28,0,10*ROW('Sanitation Data'!G98))="","",OFFSET('Sanitation Data'!$G$28,0,10*ROW('Sanitation Data'!G98)))</f>
        <v/>
      </c>
      <c r="DA104" s="285" t="str">
        <f ca="true">+IF(OFFSET('Sanitation Data'!$G$29,0,10*ROW('Sanitation Data'!G98))="","",OFFSET('Sanitation Data'!$G$29,0,10*ROW('Sanitation Data'!G98)))</f>
        <v/>
      </c>
      <c r="DB104" s="285" t="str">
        <f ca="true">+IF(OFFSET('Sanitation Data'!$G$30,0,10*ROW('Sanitation Data'!G98))="","",OFFSET('Sanitation Data'!$G$30,0,10*ROW('Sanitation Data'!G98)))</f>
        <v/>
      </c>
      <c r="DC104" s="285" t="str">
        <f ca="true">+IF(OFFSET('Sanitation Data'!$G$31,0,10*ROW('Sanitation Data'!G98))="","",OFFSET('Sanitation Data'!$G$31,0,10*ROW('Sanitation Data'!G98)))</f>
        <v/>
      </c>
      <c r="DD104" s="285" t="str">
        <f ca="true">+IF(OFFSET('Sanitation Data'!$G$32,0,10*ROW('Sanitation Data'!G98))="","",OFFSET('Sanitation Data'!$G$32,0,10*ROW('Sanitation Data'!G98)))</f>
        <v/>
      </c>
      <c r="DE104" s="285" t="str">
        <f ca="true">+IF(OFFSET('Sanitation Data'!$H$28,0,10*ROW('Sanitation Data'!H98))="","",OFFSET('Sanitation Data'!$H$28,0,10*ROW('Sanitation Data'!H98)))</f>
        <v/>
      </c>
      <c r="DF104" s="285" t="str">
        <f ca="true">+IF(OFFSET('Sanitation Data'!$H$29,0,10*ROW('Sanitation Data'!H98))="","",OFFSET('Sanitation Data'!$H$29,0,10*ROW('Sanitation Data'!H98)))</f>
        <v/>
      </c>
      <c r="DG104" s="285" t="str">
        <f ca="true">+IF(OFFSET('Sanitation Data'!$H$30,0,10*ROW('Sanitation Data'!H98))="","",OFFSET('Sanitation Data'!$H$30,0,10*ROW('Sanitation Data'!H98)))</f>
        <v/>
      </c>
      <c r="DH104" s="285" t="str">
        <f ca="true">+IF(OFFSET('Sanitation Data'!$H$31,0,10*ROW('Sanitation Data'!H98))="","",OFFSET('Sanitation Data'!$H$31,0,10*ROW('Sanitation Data'!H98)))</f>
        <v/>
      </c>
      <c r="DI104" s="285" t="str">
        <f ca="true">+IF(OFFSET('Sanitation Data'!$H$32,0,10*ROW('Sanitation Data'!H98))="","",OFFSET('Sanitation Data'!$H$32,0,10*ROW('Sanitation Data'!H98)))</f>
        <v/>
      </c>
      <c r="DJ104" s="285" t="str">
        <f ca="true">+IF(OFFSET('Sanitation Data'!$I$28,0,10*ROW('Sanitation Data'!I98))="","",OFFSET('Sanitation Data'!$I$28,0,10*ROW('Sanitation Data'!I98)))</f>
        <v/>
      </c>
      <c r="DK104" s="285" t="str">
        <f ca="true">+IF(OFFSET('Sanitation Data'!$I$29,0,10*ROW('Sanitation Data'!I98))="","",OFFSET('Sanitation Data'!$I$29,0,10*ROW('Sanitation Data'!I98)))</f>
        <v/>
      </c>
      <c r="DL104" s="285" t="str">
        <f ca="true">+IF(OFFSET('Sanitation Data'!$I$30,0,10*ROW('Sanitation Data'!I98))="","",OFFSET('Sanitation Data'!$I$30,0,10*ROW('Sanitation Data'!I98)))</f>
        <v/>
      </c>
      <c r="DM104" s="285" t="str">
        <f ca="true">+IF(OFFSET('Sanitation Data'!$I$31,0,10*ROW('Sanitation Data'!I98))="","",OFFSET('Sanitation Data'!$I$31,0,10*ROW('Sanitation Data'!I98)))</f>
        <v/>
      </c>
      <c r="DN104" s="285" t="str">
        <f ca="true">+IF(OFFSET('Sanitation Data'!$I$32,0,10*ROW('Sanitation Data'!I98))="","",OFFSET('Sanitation Data'!$I$32,0,10*ROW('Sanitation Data'!I98)))</f>
        <v/>
      </c>
      <c r="DO104" s="285" t="str">
        <f ca="true">+IF(OFFSET('Hygiene Data'!$D$11,0,10*ROW('Hygiene Data'!D98))="","",OFFSET('Hygiene Data'!$D$11,0,10*ROW('Hygiene Data'!D98)))</f>
        <v/>
      </c>
      <c r="DP104" s="285" t="str">
        <f ca="true">+IF(OFFSET('Hygiene Data'!$D$12,0,10*ROW('Hygiene Data'!D98))="","",OFFSET('Hygiene Data'!$D$12,0,10*ROW('Hygiene Data'!D98)))</f>
        <v/>
      </c>
      <c r="DQ104" s="285" t="str">
        <f ca="true">+IF(OFFSET('Hygiene Data'!$D$13,0,10*ROW('Hygiene Data'!D98))="","",OFFSET('Hygiene Data'!$D$13,0,10*ROW('Hygiene Data'!D98)))</f>
        <v/>
      </c>
      <c r="DR104" s="285" t="str">
        <f ca="true">+IF(OFFSET('Hygiene Data'!$E$11,0,10*ROW('Hygiene Data'!E98))="","",OFFSET('Hygiene Data'!$E$11,0,10*ROW('Hygiene Data'!E98)))</f>
        <v/>
      </c>
      <c r="DS104" s="285" t="str">
        <f ca="true">+IF(OFFSET('Hygiene Data'!$E$12,0,10*ROW('Hygiene Data'!E98))="","",OFFSET('Hygiene Data'!$E$12,0,10*ROW('Hygiene Data'!E98)))</f>
        <v/>
      </c>
      <c r="DT104" s="285" t="str">
        <f ca="true">+IF(OFFSET('Hygiene Data'!$E$13,0,10*ROW('Hygiene Data'!E98))="","",OFFSET('Hygiene Data'!$E$13,0,10*ROW('Hygiene Data'!E98)))</f>
        <v/>
      </c>
      <c r="DU104" s="285" t="str">
        <f ca="true">+IF(OFFSET('Hygiene Data'!$F$11,0,10*ROW('Hygiene Data'!F98))="","",OFFSET('Hygiene Data'!$F$11,0,10*ROW('Hygiene Data'!F98)))</f>
        <v/>
      </c>
      <c r="DV104" s="285" t="str">
        <f ca="true">+IF(OFFSET('Hygiene Data'!$F$12,0,10*ROW('Hygiene Data'!F98))="","",OFFSET('Hygiene Data'!$F$12,0,10*ROW('Hygiene Data'!F98)))</f>
        <v/>
      </c>
      <c r="DW104" s="285" t="str">
        <f ca="true">+IF(OFFSET('Hygiene Data'!$F$13,0,10*ROW('Hygiene Data'!F98))="","",OFFSET('Hygiene Data'!$F$13,0,10*ROW('Hygiene Data'!F98)))</f>
        <v/>
      </c>
      <c r="DX104" s="285" t="str">
        <f ca="true">+IF(OFFSET('Hygiene Data'!$G$11,0,10*ROW('Hygiene Data'!G98))="","",OFFSET('Hygiene Data'!$G$11,0,10*ROW('Hygiene Data'!G98)))</f>
        <v/>
      </c>
      <c r="DY104" s="285" t="str">
        <f ca="true">+IF(OFFSET('Hygiene Data'!$G$12,0,10*ROW('Hygiene Data'!G98))="","",OFFSET('Hygiene Data'!$G$12,0,10*ROW('Hygiene Data'!G98)))</f>
        <v/>
      </c>
      <c r="DZ104" s="285" t="str">
        <f ca="true">+IF(OFFSET('Hygiene Data'!$G$13,0,10*ROW('Hygiene Data'!G98))="","",OFFSET('Hygiene Data'!$G$13,0,10*ROW('Hygiene Data'!G98)))</f>
        <v/>
      </c>
      <c r="EA104" s="285" t="str">
        <f ca="true">+IF(OFFSET('Hygiene Data'!$H$11,0,10*ROW('Hygiene Data'!H98))="","",OFFSET('Hygiene Data'!$H$11,0,10*ROW('Hygiene Data'!H98)))</f>
        <v/>
      </c>
      <c r="EB104" s="285" t="str">
        <f ca="true">+IF(OFFSET('Hygiene Data'!$H$12,0,10*ROW('Hygiene Data'!H98))="","",OFFSET('Hygiene Data'!$H$12,0,10*ROW('Hygiene Data'!H98)))</f>
        <v/>
      </c>
      <c r="EC104" s="285" t="str">
        <f ca="true">+IF(OFFSET('Hygiene Data'!$H$13,0,10*ROW('Hygiene Data'!H98))="","",OFFSET('Hygiene Data'!$H$13,0,10*ROW('Hygiene Data'!H98)))</f>
        <v/>
      </c>
      <c r="ED104" s="285" t="str">
        <f ca="true">+IF(OFFSET('Hygiene Data'!$I$11,0,10*ROW('Hygiene Data'!I98))="","",OFFSET('Hygiene Data'!$I$11,0,10*ROW('Hygiene Data'!I98)))</f>
        <v/>
      </c>
      <c r="EE104" s="285" t="str">
        <f ca="true">+IF(OFFSET('Hygiene Data'!$I$12,0,10*ROW('Hygiene Data'!I98))="","",OFFSET('Hygiene Data'!$I$12,0,10*ROW('Hygiene Data'!I98)))</f>
        <v/>
      </c>
      <c r="EF104" s="285"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1"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5"/>
      <c r="BS105" s="285" t="str">
        <f ca="true">+IF(OFFSET('Water Data'!$D$27,0,10*ROW('Water Data'!D99))="","",OFFSET('Water Data'!$D$27,0,10*ROW('Water Data'!D99)))</f>
        <v/>
      </c>
      <c r="BT105" s="285" t="str">
        <f ca="true">+IF(OFFSET('Water Data'!$D$28,0,10*ROW('Water Data'!D99))="","",OFFSET('Water Data'!$D$28,0,10*ROW('Water Data'!D99)))</f>
        <v/>
      </c>
      <c r="BU105" s="285" t="str">
        <f ca="true">+IF(OFFSET('Water Data'!$D$29,0,10*ROW('Water Data'!D99))="","",OFFSET('Water Data'!$D$29,0,10*ROW('Water Data'!D99)))</f>
        <v/>
      </c>
      <c r="BV105" s="285" t="str">
        <f ca="true">+IF(OFFSET('Water Data'!$E$27,0,10*ROW('Water Data'!E99))="","",OFFSET('Water Data'!$E$27,0,10*ROW('Water Data'!E99)))</f>
        <v/>
      </c>
      <c r="BW105" s="285" t="str">
        <f ca="true">+IF(OFFSET('Water Data'!$E$28,0,10*ROW('Water Data'!E99))="","",OFFSET('Water Data'!$E$28,0,10*ROW('Water Data'!E99)))</f>
        <v/>
      </c>
      <c r="BX105" s="285" t="str">
        <f ca="true">+IF(OFFSET('Water Data'!$E$29,0,10*ROW('Water Data'!E99))="","",OFFSET('Water Data'!$E$29,0,10*ROW('Water Data'!E99)))</f>
        <v/>
      </c>
      <c r="BY105" s="285" t="str">
        <f ca="true">+IF(OFFSET('Water Data'!$F$27,0,10*ROW('Water Data'!F99))="","",OFFSET('Water Data'!$F$27,0,10*ROW('Water Data'!F99)))</f>
        <v/>
      </c>
      <c r="BZ105" s="285" t="str">
        <f ca="true">+IF(OFFSET('Water Data'!$F$28,0,10*ROW('Water Data'!F99))="","",OFFSET('Water Data'!$F$28,0,10*ROW('Water Data'!F99)))</f>
        <v/>
      </c>
      <c r="CA105" s="285" t="str">
        <f ca="true">+IF(OFFSET('Water Data'!$F$29,0,10*ROW('Water Data'!F99))="","",OFFSET('Water Data'!$F$29,0,10*ROW('Water Data'!F99)))</f>
        <v/>
      </c>
      <c r="CB105" s="285" t="str">
        <f ca="true">+IF(OFFSET('Water Data'!$G$27,0,10*ROW('Water Data'!G99))="","",OFFSET('Water Data'!$G$27,0,10*ROW('Water Data'!G99)))</f>
        <v/>
      </c>
      <c r="CC105" s="285" t="str">
        <f ca="true">+IF(OFFSET('Water Data'!$G$28,0,10*ROW('Water Data'!G99))="","",OFFSET('Water Data'!$G$28,0,10*ROW('Water Data'!G99)))</f>
        <v/>
      </c>
      <c r="CD105" s="285" t="str">
        <f ca="true">+IF(OFFSET('Water Data'!$G$29,0,10*ROW('Water Data'!G99))="","",OFFSET('Water Data'!$G$29,0,10*ROW('Water Data'!G99)))</f>
        <v/>
      </c>
      <c r="CE105" s="285" t="str">
        <f ca="true">+IF(OFFSET('Water Data'!$H$27,0,10*ROW('Water Data'!H99))="","",OFFSET('Water Data'!$H$27,0,10*ROW('Water Data'!H99)))</f>
        <v/>
      </c>
      <c r="CF105" s="285" t="str">
        <f ca="true">+IF(OFFSET('Water Data'!$H$28,0,10*ROW('Water Data'!H99))="","",OFFSET('Water Data'!$H$28,0,10*ROW('Water Data'!H99)))</f>
        <v/>
      </c>
      <c r="CG105" s="285" t="str">
        <f ca="true">+IF(OFFSET('Water Data'!$H$29,0,10*ROW('Water Data'!H99))="","",OFFSET('Water Data'!$H$29,0,10*ROW('Water Data'!H99)))</f>
        <v/>
      </c>
      <c r="CH105" s="285" t="str">
        <f ca="true">+IF(OFFSET('Water Data'!$I$27,0,10*ROW('Water Data'!I99))="","",OFFSET('Water Data'!$I$27,0,10*ROW('Water Data'!I99)))</f>
        <v/>
      </c>
      <c r="CI105" s="285" t="str">
        <f ca="true">+IF(OFFSET('Water Data'!$I$28,0,10*ROW('Water Data'!I99))="","",OFFSET('Water Data'!$I$28,0,10*ROW('Water Data'!I99)))</f>
        <v/>
      </c>
      <c r="CJ105" s="285" t="str">
        <f ca="true">+IF(OFFSET('Water Data'!$I$29,0,10*ROW('Water Data'!I99))="","",OFFSET('Water Data'!$I$29,0,10*ROW('Water Data'!I99)))</f>
        <v/>
      </c>
      <c r="CK105" s="285" t="str">
        <f ca="true">+IF(OFFSET('Sanitation Data'!$D$28,0,10*ROW('Sanitation Data'!D99))="","",OFFSET('Sanitation Data'!$D$28,0,10*ROW('Sanitation Data'!D99)))</f>
        <v/>
      </c>
      <c r="CL105" s="285" t="str">
        <f ca="true">+IF(OFFSET('Sanitation Data'!$D$29,0,10*ROW('Sanitation Data'!D99))="","",OFFSET('Sanitation Data'!$D$29,0,10*ROW('Sanitation Data'!D99)))</f>
        <v/>
      </c>
      <c r="CM105" s="285" t="str">
        <f ca="true">+IF(OFFSET('Sanitation Data'!$D$30,0,10*ROW('Sanitation Data'!D99))="","",OFFSET('Sanitation Data'!$D$30,0,10*ROW('Sanitation Data'!D99)))</f>
        <v/>
      </c>
      <c r="CN105" s="285" t="str">
        <f ca="true">+IF(OFFSET('Sanitation Data'!$D$31,0,10*ROW('Sanitation Data'!D99))="","",OFFSET('Sanitation Data'!$D$31,0,10*ROW('Sanitation Data'!D99)))</f>
        <v/>
      </c>
      <c r="CO105" s="285" t="str">
        <f ca="true">+IF(OFFSET('Sanitation Data'!$D$32,0,10*ROW('Sanitation Data'!D99))="","",OFFSET('Sanitation Data'!$D$32,0,10*ROW('Sanitation Data'!D99)))</f>
        <v/>
      </c>
      <c r="CP105" s="285" t="str">
        <f ca="true">+IF(OFFSET('Sanitation Data'!$E$28,0,10*ROW('Sanitation Data'!E99))="","",OFFSET('Sanitation Data'!$E$28,0,10*ROW('Sanitation Data'!E99)))</f>
        <v/>
      </c>
      <c r="CQ105" s="285" t="str">
        <f ca="true">+IF(OFFSET('Sanitation Data'!$E$29,0,10*ROW('Sanitation Data'!E99))="","",OFFSET('Sanitation Data'!$E$29,0,10*ROW('Sanitation Data'!E99)))</f>
        <v/>
      </c>
      <c r="CR105" s="285" t="str">
        <f ca="true">+IF(OFFSET('Sanitation Data'!$E$30,0,10*ROW('Sanitation Data'!E99))="","",OFFSET('Sanitation Data'!$E$30,0,10*ROW('Sanitation Data'!E99)))</f>
        <v/>
      </c>
      <c r="CS105" s="285" t="str">
        <f ca="true">+IF(OFFSET('Sanitation Data'!$E$31,0,10*ROW('Sanitation Data'!E99))="","",OFFSET('Sanitation Data'!$E$31,0,10*ROW('Sanitation Data'!E99)))</f>
        <v/>
      </c>
      <c r="CT105" s="285" t="str">
        <f ca="true">+IF(OFFSET('Sanitation Data'!$E$32,0,10*ROW('Sanitation Data'!E99))="","",OFFSET('Sanitation Data'!$E$32,0,10*ROW('Sanitation Data'!E99)))</f>
        <v/>
      </c>
      <c r="CU105" s="285" t="str">
        <f ca="true">+IF(OFFSET('Sanitation Data'!$F$28,0,10*ROW('Sanitation Data'!F99))="","",OFFSET('Sanitation Data'!$F$28,0,10*ROW('Sanitation Data'!F99)))</f>
        <v/>
      </c>
      <c r="CV105" s="285" t="str">
        <f ca="true">+IF(OFFSET('Sanitation Data'!$F$29,0,10*ROW('Sanitation Data'!F99))="","",OFFSET('Sanitation Data'!$F$29,0,10*ROW('Sanitation Data'!F99)))</f>
        <v/>
      </c>
      <c r="CW105" s="285" t="str">
        <f ca="true">+IF(OFFSET('Sanitation Data'!$F$30,0,10*ROW('Sanitation Data'!F99))="","",OFFSET('Sanitation Data'!$F$30,0,10*ROW('Sanitation Data'!F99)))</f>
        <v/>
      </c>
      <c r="CX105" s="285" t="str">
        <f ca="true">+IF(OFFSET('Sanitation Data'!$F$31,0,10*ROW('Sanitation Data'!F99))="","",OFFSET('Sanitation Data'!$F$31,0,10*ROW('Sanitation Data'!F99)))</f>
        <v/>
      </c>
      <c r="CY105" s="285" t="str">
        <f ca="true">+IF(OFFSET('Sanitation Data'!$F$32,0,10*ROW('Sanitation Data'!F99))="","",OFFSET('Sanitation Data'!$F$32,0,10*ROW('Sanitation Data'!F99)))</f>
        <v/>
      </c>
      <c r="CZ105" s="285" t="str">
        <f ca="true">+IF(OFFSET('Sanitation Data'!$G$28,0,10*ROW('Sanitation Data'!G99))="","",OFFSET('Sanitation Data'!$G$28,0,10*ROW('Sanitation Data'!G99)))</f>
        <v/>
      </c>
      <c r="DA105" s="285" t="str">
        <f ca="true">+IF(OFFSET('Sanitation Data'!$G$29,0,10*ROW('Sanitation Data'!G99))="","",OFFSET('Sanitation Data'!$G$29,0,10*ROW('Sanitation Data'!G99)))</f>
        <v/>
      </c>
      <c r="DB105" s="285" t="str">
        <f ca="true">+IF(OFFSET('Sanitation Data'!$G$30,0,10*ROW('Sanitation Data'!G99))="","",OFFSET('Sanitation Data'!$G$30,0,10*ROW('Sanitation Data'!G99)))</f>
        <v/>
      </c>
      <c r="DC105" s="285" t="str">
        <f ca="true">+IF(OFFSET('Sanitation Data'!$G$31,0,10*ROW('Sanitation Data'!G99))="","",OFFSET('Sanitation Data'!$G$31,0,10*ROW('Sanitation Data'!G99)))</f>
        <v/>
      </c>
      <c r="DD105" s="285" t="str">
        <f ca="true">+IF(OFFSET('Sanitation Data'!$G$32,0,10*ROW('Sanitation Data'!G99))="","",OFFSET('Sanitation Data'!$G$32,0,10*ROW('Sanitation Data'!G99)))</f>
        <v/>
      </c>
      <c r="DE105" s="285" t="str">
        <f ca="true">+IF(OFFSET('Sanitation Data'!$H$28,0,10*ROW('Sanitation Data'!H99))="","",OFFSET('Sanitation Data'!$H$28,0,10*ROW('Sanitation Data'!H99)))</f>
        <v/>
      </c>
      <c r="DF105" s="285" t="str">
        <f ca="true">+IF(OFFSET('Sanitation Data'!$H$29,0,10*ROW('Sanitation Data'!H99))="","",OFFSET('Sanitation Data'!$H$29,0,10*ROW('Sanitation Data'!H99)))</f>
        <v/>
      </c>
      <c r="DG105" s="285" t="str">
        <f ca="true">+IF(OFFSET('Sanitation Data'!$H$30,0,10*ROW('Sanitation Data'!H99))="","",OFFSET('Sanitation Data'!$H$30,0,10*ROW('Sanitation Data'!H99)))</f>
        <v/>
      </c>
      <c r="DH105" s="285" t="str">
        <f ca="true">+IF(OFFSET('Sanitation Data'!$H$31,0,10*ROW('Sanitation Data'!H99))="","",OFFSET('Sanitation Data'!$H$31,0,10*ROW('Sanitation Data'!H99)))</f>
        <v/>
      </c>
      <c r="DI105" s="285" t="str">
        <f ca="true">+IF(OFFSET('Sanitation Data'!$H$32,0,10*ROW('Sanitation Data'!H99))="","",OFFSET('Sanitation Data'!$H$32,0,10*ROW('Sanitation Data'!H99)))</f>
        <v/>
      </c>
      <c r="DJ105" s="285" t="str">
        <f ca="true">+IF(OFFSET('Sanitation Data'!$I$28,0,10*ROW('Sanitation Data'!I99))="","",OFFSET('Sanitation Data'!$I$28,0,10*ROW('Sanitation Data'!I99)))</f>
        <v/>
      </c>
      <c r="DK105" s="285" t="str">
        <f ca="true">+IF(OFFSET('Sanitation Data'!$I$29,0,10*ROW('Sanitation Data'!I99))="","",OFFSET('Sanitation Data'!$I$29,0,10*ROW('Sanitation Data'!I99)))</f>
        <v/>
      </c>
      <c r="DL105" s="285" t="str">
        <f ca="true">+IF(OFFSET('Sanitation Data'!$I$30,0,10*ROW('Sanitation Data'!I99))="","",OFFSET('Sanitation Data'!$I$30,0,10*ROW('Sanitation Data'!I99)))</f>
        <v/>
      </c>
      <c r="DM105" s="285" t="str">
        <f ca="true">+IF(OFFSET('Sanitation Data'!$I$31,0,10*ROW('Sanitation Data'!I99))="","",OFFSET('Sanitation Data'!$I$31,0,10*ROW('Sanitation Data'!I99)))</f>
        <v/>
      </c>
      <c r="DN105" s="285" t="str">
        <f ca="true">+IF(OFFSET('Sanitation Data'!$I$32,0,10*ROW('Sanitation Data'!I99))="","",OFFSET('Sanitation Data'!$I$32,0,10*ROW('Sanitation Data'!I99)))</f>
        <v/>
      </c>
      <c r="DO105" s="285" t="str">
        <f ca="true">+IF(OFFSET('Hygiene Data'!$D$11,0,10*ROW('Hygiene Data'!D99))="","",OFFSET('Hygiene Data'!$D$11,0,10*ROW('Hygiene Data'!D99)))</f>
        <v/>
      </c>
      <c r="DP105" s="285" t="str">
        <f ca="true">+IF(OFFSET('Hygiene Data'!$D$12,0,10*ROW('Hygiene Data'!D99))="","",OFFSET('Hygiene Data'!$D$12,0,10*ROW('Hygiene Data'!D99)))</f>
        <v/>
      </c>
      <c r="DQ105" s="285" t="str">
        <f ca="true">+IF(OFFSET('Hygiene Data'!$D$13,0,10*ROW('Hygiene Data'!D99))="","",OFFSET('Hygiene Data'!$D$13,0,10*ROW('Hygiene Data'!D99)))</f>
        <v/>
      </c>
      <c r="DR105" s="285" t="str">
        <f ca="true">+IF(OFFSET('Hygiene Data'!$E$11,0,10*ROW('Hygiene Data'!E99))="","",OFFSET('Hygiene Data'!$E$11,0,10*ROW('Hygiene Data'!E99)))</f>
        <v/>
      </c>
      <c r="DS105" s="285" t="str">
        <f ca="true">+IF(OFFSET('Hygiene Data'!$E$12,0,10*ROW('Hygiene Data'!E99))="","",OFFSET('Hygiene Data'!$E$12,0,10*ROW('Hygiene Data'!E99)))</f>
        <v/>
      </c>
      <c r="DT105" s="285" t="str">
        <f ca="true">+IF(OFFSET('Hygiene Data'!$E$13,0,10*ROW('Hygiene Data'!E99))="","",OFFSET('Hygiene Data'!$E$13,0,10*ROW('Hygiene Data'!E99)))</f>
        <v/>
      </c>
      <c r="DU105" s="285" t="str">
        <f ca="true">+IF(OFFSET('Hygiene Data'!$F$11,0,10*ROW('Hygiene Data'!F99))="","",OFFSET('Hygiene Data'!$F$11,0,10*ROW('Hygiene Data'!F99)))</f>
        <v/>
      </c>
      <c r="DV105" s="285" t="str">
        <f ca="true">+IF(OFFSET('Hygiene Data'!$F$12,0,10*ROW('Hygiene Data'!F99))="","",OFFSET('Hygiene Data'!$F$12,0,10*ROW('Hygiene Data'!F99)))</f>
        <v/>
      </c>
      <c r="DW105" s="285" t="str">
        <f ca="true">+IF(OFFSET('Hygiene Data'!$F$13,0,10*ROW('Hygiene Data'!F99))="","",OFFSET('Hygiene Data'!$F$13,0,10*ROW('Hygiene Data'!F99)))</f>
        <v/>
      </c>
      <c r="DX105" s="285" t="str">
        <f ca="true">+IF(OFFSET('Hygiene Data'!$G$11,0,10*ROW('Hygiene Data'!G99))="","",OFFSET('Hygiene Data'!$G$11,0,10*ROW('Hygiene Data'!G99)))</f>
        <v/>
      </c>
      <c r="DY105" s="285" t="str">
        <f ca="true">+IF(OFFSET('Hygiene Data'!$G$12,0,10*ROW('Hygiene Data'!G99))="","",OFFSET('Hygiene Data'!$G$12,0,10*ROW('Hygiene Data'!G99)))</f>
        <v/>
      </c>
      <c r="DZ105" s="285" t="str">
        <f ca="true">+IF(OFFSET('Hygiene Data'!$G$13,0,10*ROW('Hygiene Data'!G99))="","",OFFSET('Hygiene Data'!$G$13,0,10*ROW('Hygiene Data'!G99)))</f>
        <v/>
      </c>
      <c r="EA105" s="285" t="str">
        <f ca="true">+IF(OFFSET('Hygiene Data'!$H$11,0,10*ROW('Hygiene Data'!H99))="","",OFFSET('Hygiene Data'!$H$11,0,10*ROW('Hygiene Data'!H99)))</f>
        <v/>
      </c>
      <c r="EB105" s="285" t="str">
        <f ca="true">+IF(OFFSET('Hygiene Data'!$H$12,0,10*ROW('Hygiene Data'!H99))="","",OFFSET('Hygiene Data'!$H$12,0,10*ROW('Hygiene Data'!H99)))</f>
        <v/>
      </c>
      <c r="EC105" s="285" t="str">
        <f ca="true">+IF(OFFSET('Hygiene Data'!$H$13,0,10*ROW('Hygiene Data'!H99))="","",OFFSET('Hygiene Data'!$H$13,0,10*ROW('Hygiene Data'!H99)))</f>
        <v/>
      </c>
      <c r="ED105" s="285" t="str">
        <f ca="true">+IF(OFFSET('Hygiene Data'!$I$11,0,10*ROW('Hygiene Data'!I99))="","",OFFSET('Hygiene Data'!$I$11,0,10*ROW('Hygiene Data'!I99)))</f>
        <v/>
      </c>
      <c r="EE105" s="285" t="str">
        <f ca="true">+IF(OFFSET('Hygiene Data'!$I$12,0,10*ROW('Hygiene Data'!I99))="","",OFFSET('Hygiene Data'!$I$12,0,10*ROW('Hygiene Data'!I99)))</f>
        <v/>
      </c>
      <c r="EF105" s="285"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1"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5"/>
      <c r="BS106" s="285" t="str">
        <f ca="true">+IF(OFFSET('Water Data'!$D$27,0,10*ROW('Water Data'!D100))="","",OFFSET('Water Data'!$D$27,0,10*ROW('Water Data'!D100)))</f>
        <v/>
      </c>
      <c r="BT106" s="285" t="str">
        <f ca="true">+IF(OFFSET('Water Data'!$D$28,0,10*ROW('Water Data'!D100))="","",OFFSET('Water Data'!$D$28,0,10*ROW('Water Data'!D100)))</f>
        <v/>
      </c>
      <c r="BU106" s="285" t="str">
        <f ca="true">+IF(OFFSET('Water Data'!$D$29,0,10*ROW('Water Data'!D100))="","",OFFSET('Water Data'!$D$29,0,10*ROW('Water Data'!D100)))</f>
        <v/>
      </c>
      <c r="BV106" s="285" t="str">
        <f ca="true">+IF(OFFSET('Water Data'!$E$27,0,10*ROW('Water Data'!E100))="","",OFFSET('Water Data'!$E$27,0,10*ROW('Water Data'!E100)))</f>
        <v/>
      </c>
      <c r="BW106" s="285" t="str">
        <f ca="true">+IF(OFFSET('Water Data'!$E$28,0,10*ROW('Water Data'!E100))="","",OFFSET('Water Data'!$E$28,0,10*ROW('Water Data'!E100)))</f>
        <v/>
      </c>
      <c r="BX106" s="285" t="str">
        <f ca="true">+IF(OFFSET('Water Data'!$E$29,0,10*ROW('Water Data'!E100))="","",OFFSET('Water Data'!$E$29,0,10*ROW('Water Data'!E100)))</f>
        <v/>
      </c>
      <c r="BY106" s="285" t="str">
        <f ca="true">+IF(OFFSET('Water Data'!$F$27,0,10*ROW('Water Data'!F100))="","",OFFSET('Water Data'!$F$27,0,10*ROW('Water Data'!F100)))</f>
        <v/>
      </c>
      <c r="BZ106" s="285" t="str">
        <f ca="true">+IF(OFFSET('Water Data'!$F$28,0,10*ROW('Water Data'!F100))="","",OFFSET('Water Data'!$F$28,0,10*ROW('Water Data'!F100)))</f>
        <v/>
      </c>
      <c r="CA106" s="285" t="str">
        <f ca="true">+IF(OFFSET('Water Data'!$F$29,0,10*ROW('Water Data'!F100))="","",OFFSET('Water Data'!$F$29,0,10*ROW('Water Data'!F100)))</f>
        <v/>
      </c>
      <c r="CB106" s="285" t="str">
        <f ca="true">+IF(OFFSET('Water Data'!$G$27,0,10*ROW('Water Data'!G100))="","",OFFSET('Water Data'!$G$27,0,10*ROW('Water Data'!G100)))</f>
        <v/>
      </c>
      <c r="CC106" s="285" t="str">
        <f ca="true">+IF(OFFSET('Water Data'!$G$28,0,10*ROW('Water Data'!G100))="","",OFFSET('Water Data'!$G$28,0,10*ROW('Water Data'!G100)))</f>
        <v/>
      </c>
      <c r="CD106" s="285" t="str">
        <f ca="true">+IF(OFFSET('Water Data'!$G$29,0,10*ROW('Water Data'!G100))="","",OFFSET('Water Data'!$G$29,0,10*ROW('Water Data'!G100)))</f>
        <v/>
      </c>
      <c r="CE106" s="285" t="str">
        <f ca="true">+IF(OFFSET('Water Data'!$H$27,0,10*ROW('Water Data'!H100))="","",OFFSET('Water Data'!$H$27,0,10*ROW('Water Data'!H100)))</f>
        <v/>
      </c>
      <c r="CF106" s="285" t="str">
        <f ca="true">+IF(OFFSET('Water Data'!$H$28,0,10*ROW('Water Data'!H100))="","",OFFSET('Water Data'!$H$28,0,10*ROW('Water Data'!H100)))</f>
        <v/>
      </c>
      <c r="CG106" s="285" t="str">
        <f ca="true">+IF(OFFSET('Water Data'!$H$29,0,10*ROW('Water Data'!H100))="","",OFFSET('Water Data'!$H$29,0,10*ROW('Water Data'!H100)))</f>
        <v/>
      </c>
      <c r="CH106" s="285" t="str">
        <f ca="true">+IF(OFFSET('Water Data'!$I$27,0,10*ROW('Water Data'!I100))="","",OFFSET('Water Data'!$I$27,0,10*ROW('Water Data'!I100)))</f>
        <v/>
      </c>
      <c r="CI106" s="285" t="str">
        <f ca="true">+IF(OFFSET('Water Data'!$I$28,0,10*ROW('Water Data'!I100))="","",OFFSET('Water Data'!$I$28,0,10*ROW('Water Data'!I100)))</f>
        <v/>
      </c>
      <c r="CJ106" s="285" t="str">
        <f ca="true">+IF(OFFSET('Water Data'!$I$29,0,10*ROW('Water Data'!I100))="","",OFFSET('Water Data'!$I$29,0,10*ROW('Water Data'!I100)))</f>
        <v/>
      </c>
      <c r="CK106" s="285" t="str">
        <f ca="true">+IF(OFFSET('Sanitation Data'!$D$28,0,10*ROW('Sanitation Data'!D100))="","",OFFSET('Sanitation Data'!$D$28,0,10*ROW('Sanitation Data'!D100)))</f>
        <v/>
      </c>
      <c r="CL106" s="285" t="str">
        <f ca="true">+IF(OFFSET('Sanitation Data'!$D$29,0,10*ROW('Sanitation Data'!D100))="","",OFFSET('Sanitation Data'!$D$29,0,10*ROW('Sanitation Data'!D100)))</f>
        <v/>
      </c>
      <c r="CM106" s="285" t="str">
        <f ca="true">+IF(OFFSET('Sanitation Data'!$D$30,0,10*ROW('Sanitation Data'!D100))="","",OFFSET('Sanitation Data'!$D$30,0,10*ROW('Sanitation Data'!D100)))</f>
        <v/>
      </c>
      <c r="CN106" s="285" t="str">
        <f ca="true">+IF(OFFSET('Sanitation Data'!$D$31,0,10*ROW('Sanitation Data'!D100))="","",OFFSET('Sanitation Data'!$D$31,0,10*ROW('Sanitation Data'!D100)))</f>
        <v/>
      </c>
      <c r="CO106" s="285" t="str">
        <f ca="true">+IF(OFFSET('Sanitation Data'!$D$32,0,10*ROW('Sanitation Data'!D100))="","",OFFSET('Sanitation Data'!$D$32,0,10*ROW('Sanitation Data'!D100)))</f>
        <v/>
      </c>
      <c r="CP106" s="285" t="str">
        <f ca="true">+IF(OFFSET('Sanitation Data'!$E$28,0,10*ROW('Sanitation Data'!E100))="","",OFFSET('Sanitation Data'!$E$28,0,10*ROW('Sanitation Data'!E100)))</f>
        <v/>
      </c>
      <c r="CQ106" s="285" t="str">
        <f ca="true">+IF(OFFSET('Sanitation Data'!$E$29,0,10*ROW('Sanitation Data'!E100))="","",OFFSET('Sanitation Data'!$E$29,0,10*ROW('Sanitation Data'!E100)))</f>
        <v/>
      </c>
      <c r="CR106" s="285" t="str">
        <f ca="true">+IF(OFFSET('Sanitation Data'!$E$30,0,10*ROW('Sanitation Data'!E100))="","",OFFSET('Sanitation Data'!$E$30,0,10*ROW('Sanitation Data'!E100)))</f>
        <v/>
      </c>
      <c r="CS106" s="285" t="str">
        <f ca="true">+IF(OFFSET('Sanitation Data'!$E$31,0,10*ROW('Sanitation Data'!E100))="","",OFFSET('Sanitation Data'!$E$31,0,10*ROW('Sanitation Data'!E100)))</f>
        <v/>
      </c>
      <c r="CT106" s="285" t="str">
        <f ca="true">+IF(OFFSET('Sanitation Data'!$E$32,0,10*ROW('Sanitation Data'!E100))="","",OFFSET('Sanitation Data'!$E$32,0,10*ROW('Sanitation Data'!E100)))</f>
        <v/>
      </c>
      <c r="CU106" s="285" t="str">
        <f ca="true">+IF(OFFSET('Sanitation Data'!$F$28,0,10*ROW('Sanitation Data'!F100))="","",OFFSET('Sanitation Data'!$F$28,0,10*ROW('Sanitation Data'!F100)))</f>
        <v/>
      </c>
      <c r="CV106" s="285" t="str">
        <f ca="true">+IF(OFFSET('Sanitation Data'!$F$29,0,10*ROW('Sanitation Data'!F100))="","",OFFSET('Sanitation Data'!$F$29,0,10*ROW('Sanitation Data'!F100)))</f>
        <v/>
      </c>
      <c r="CW106" s="285" t="str">
        <f ca="true">+IF(OFFSET('Sanitation Data'!$F$30,0,10*ROW('Sanitation Data'!F100))="","",OFFSET('Sanitation Data'!$F$30,0,10*ROW('Sanitation Data'!F100)))</f>
        <v/>
      </c>
      <c r="CX106" s="285" t="str">
        <f ca="true">+IF(OFFSET('Sanitation Data'!$F$31,0,10*ROW('Sanitation Data'!F100))="","",OFFSET('Sanitation Data'!$F$31,0,10*ROW('Sanitation Data'!F100)))</f>
        <v/>
      </c>
      <c r="CY106" s="285" t="str">
        <f ca="true">+IF(OFFSET('Sanitation Data'!$F$32,0,10*ROW('Sanitation Data'!F100))="","",OFFSET('Sanitation Data'!$F$32,0,10*ROW('Sanitation Data'!F100)))</f>
        <v/>
      </c>
      <c r="CZ106" s="285" t="str">
        <f ca="true">+IF(OFFSET('Sanitation Data'!$G$28,0,10*ROW('Sanitation Data'!G100))="","",OFFSET('Sanitation Data'!$G$28,0,10*ROW('Sanitation Data'!G100)))</f>
        <v/>
      </c>
      <c r="DA106" s="285" t="str">
        <f ca="true">+IF(OFFSET('Sanitation Data'!$G$29,0,10*ROW('Sanitation Data'!G100))="","",OFFSET('Sanitation Data'!$G$29,0,10*ROW('Sanitation Data'!G100)))</f>
        <v/>
      </c>
      <c r="DB106" s="285" t="str">
        <f ca="true">+IF(OFFSET('Sanitation Data'!$G$30,0,10*ROW('Sanitation Data'!G100))="","",OFFSET('Sanitation Data'!$G$30,0,10*ROW('Sanitation Data'!G100)))</f>
        <v/>
      </c>
      <c r="DC106" s="285" t="str">
        <f ca="true">+IF(OFFSET('Sanitation Data'!$G$31,0,10*ROW('Sanitation Data'!G100))="","",OFFSET('Sanitation Data'!$G$31,0,10*ROW('Sanitation Data'!G100)))</f>
        <v/>
      </c>
      <c r="DD106" s="285" t="str">
        <f ca="true">+IF(OFFSET('Sanitation Data'!$G$32,0,10*ROW('Sanitation Data'!G100))="","",OFFSET('Sanitation Data'!$G$32,0,10*ROW('Sanitation Data'!G100)))</f>
        <v/>
      </c>
      <c r="DE106" s="285" t="str">
        <f ca="true">+IF(OFFSET('Sanitation Data'!$H$28,0,10*ROW('Sanitation Data'!H100))="","",OFFSET('Sanitation Data'!$H$28,0,10*ROW('Sanitation Data'!H100)))</f>
        <v/>
      </c>
      <c r="DF106" s="285" t="str">
        <f ca="true">+IF(OFFSET('Sanitation Data'!$H$29,0,10*ROW('Sanitation Data'!H100))="","",OFFSET('Sanitation Data'!$H$29,0,10*ROW('Sanitation Data'!H100)))</f>
        <v/>
      </c>
      <c r="DG106" s="285" t="str">
        <f ca="true">+IF(OFFSET('Sanitation Data'!$H$30,0,10*ROW('Sanitation Data'!H100))="","",OFFSET('Sanitation Data'!$H$30,0,10*ROW('Sanitation Data'!H100)))</f>
        <v/>
      </c>
      <c r="DH106" s="285" t="str">
        <f ca="true">+IF(OFFSET('Sanitation Data'!$H$31,0,10*ROW('Sanitation Data'!H100))="","",OFFSET('Sanitation Data'!$H$31,0,10*ROW('Sanitation Data'!H100)))</f>
        <v/>
      </c>
      <c r="DI106" s="285" t="str">
        <f ca="true">+IF(OFFSET('Sanitation Data'!$H$32,0,10*ROW('Sanitation Data'!H100))="","",OFFSET('Sanitation Data'!$H$32,0,10*ROW('Sanitation Data'!H100)))</f>
        <v/>
      </c>
      <c r="DJ106" s="285" t="str">
        <f ca="true">+IF(OFFSET('Sanitation Data'!$I$28,0,10*ROW('Sanitation Data'!I100))="","",OFFSET('Sanitation Data'!$I$28,0,10*ROW('Sanitation Data'!I100)))</f>
        <v/>
      </c>
      <c r="DK106" s="285" t="str">
        <f ca="true">+IF(OFFSET('Sanitation Data'!$I$29,0,10*ROW('Sanitation Data'!I100))="","",OFFSET('Sanitation Data'!$I$29,0,10*ROW('Sanitation Data'!I100)))</f>
        <v/>
      </c>
      <c r="DL106" s="285" t="str">
        <f ca="true">+IF(OFFSET('Sanitation Data'!$I$30,0,10*ROW('Sanitation Data'!I100))="","",OFFSET('Sanitation Data'!$I$30,0,10*ROW('Sanitation Data'!I100)))</f>
        <v/>
      </c>
      <c r="DM106" s="285" t="str">
        <f ca="true">+IF(OFFSET('Sanitation Data'!$I$31,0,10*ROW('Sanitation Data'!I100))="","",OFFSET('Sanitation Data'!$I$31,0,10*ROW('Sanitation Data'!I100)))</f>
        <v/>
      </c>
      <c r="DN106" s="285" t="str">
        <f ca="true">+IF(OFFSET('Sanitation Data'!$I$32,0,10*ROW('Sanitation Data'!I100))="","",OFFSET('Sanitation Data'!$I$32,0,10*ROW('Sanitation Data'!I100)))</f>
        <v/>
      </c>
      <c r="DO106" s="285" t="str">
        <f ca="true">+IF(OFFSET('Hygiene Data'!$D$11,0,10*ROW('Hygiene Data'!D100))="","",OFFSET('Hygiene Data'!$D$11,0,10*ROW('Hygiene Data'!D100)))</f>
        <v/>
      </c>
      <c r="DP106" s="285" t="str">
        <f ca="true">+IF(OFFSET('Hygiene Data'!$D$12,0,10*ROW('Hygiene Data'!D100))="","",OFFSET('Hygiene Data'!$D$12,0,10*ROW('Hygiene Data'!D100)))</f>
        <v/>
      </c>
      <c r="DQ106" s="285" t="str">
        <f ca="true">+IF(OFFSET('Hygiene Data'!$D$13,0,10*ROW('Hygiene Data'!D100))="","",OFFSET('Hygiene Data'!$D$13,0,10*ROW('Hygiene Data'!D100)))</f>
        <v/>
      </c>
      <c r="DR106" s="285" t="str">
        <f ca="true">+IF(OFFSET('Hygiene Data'!$E$11,0,10*ROW('Hygiene Data'!E100))="","",OFFSET('Hygiene Data'!$E$11,0,10*ROW('Hygiene Data'!E100)))</f>
        <v/>
      </c>
      <c r="DS106" s="285" t="str">
        <f ca="true">+IF(OFFSET('Hygiene Data'!$E$12,0,10*ROW('Hygiene Data'!E100))="","",OFFSET('Hygiene Data'!$E$12,0,10*ROW('Hygiene Data'!E100)))</f>
        <v/>
      </c>
      <c r="DT106" s="285" t="str">
        <f ca="true">+IF(OFFSET('Hygiene Data'!$E$13,0,10*ROW('Hygiene Data'!E100))="","",OFFSET('Hygiene Data'!$E$13,0,10*ROW('Hygiene Data'!E100)))</f>
        <v/>
      </c>
      <c r="DU106" s="285" t="str">
        <f ca="true">+IF(OFFSET('Hygiene Data'!$F$11,0,10*ROW('Hygiene Data'!F100))="","",OFFSET('Hygiene Data'!$F$11,0,10*ROW('Hygiene Data'!F100)))</f>
        <v/>
      </c>
      <c r="DV106" s="285" t="str">
        <f ca="true">+IF(OFFSET('Hygiene Data'!$F$12,0,10*ROW('Hygiene Data'!F100))="","",OFFSET('Hygiene Data'!$F$12,0,10*ROW('Hygiene Data'!F100)))</f>
        <v/>
      </c>
      <c r="DW106" s="285" t="str">
        <f ca="true">+IF(OFFSET('Hygiene Data'!$F$13,0,10*ROW('Hygiene Data'!F100))="","",OFFSET('Hygiene Data'!$F$13,0,10*ROW('Hygiene Data'!F100)))</f>
        <v/>
      </c>
      <c r="DX106" s="285" t="str">
        <f ca="true">+IF(OFFSET('Hygiene Data'!$G$11,0,10*ROW('Hygiene Data'!G100))="","",OFFSET('Hygiene Data'!$G$11,0,10*ROW('Hygiene Data'!G100)))</f>
        <v/>
      </c>
      <c r="DY106" s="285" t="str">
        <f ca="true">+IF(OFFSET('Hygiene Data'!$G$12,0,10*ROW('Hygiene Data'!G100))="","",OFFSET('Hygiene Data'!$G$12,0,10*ROW('Hygiene Data'!G100)))</f>
        <v/>
      </c>
      <c r="DZ106" s="285" t="str">
        <f ca="true">+IF(OFFSET('Hygiene Data'!$G$13,0,10*ROW('Hygiene Data'!G100))="","",OFFSET('Hygiene Data'!$G$13,0,10*ROW('Hygiene Data'!G100)))</f>
        <v/>
      </c>
      <c r="EA106" s="285" t="str">
        <f ca="true">+IF(OFFSET('Hygiene Data'!$H$11,0,10*ROW('Hygiene Data'!H100))="","",OFFSET('Hygiene Data'!$H$11,0,10*ROW('Hygiene Data'!H100)))</f>
        <v/>
      </c>
      <c r="EB106" s="285" t="str">
        <f ca="true">+IF(OFFSET('Hygiene Data'!$H$12,0,10*ROW('Hygiene Data'!H100))="","",OFFSET('Hygiene Data'!$H$12,0,10*ROW('Hygiene Data'!H100)))</f>
        <v/>
      </c>
      <c r="EC106" s="285" t="str">
        <f ca="true">+IF(OFFSET('Hygiene Data'!$H$13,0,10*ROW('Hygiene Data'!H100))="","",OFFSET('Hygiene Data'!$H$13,0,10*ROW('Hygiene Data'!H100)))</f>
        <v/>
      </c>
      <c r="ED106" s="285" t="str">
        <f ca="true">+IF(OFFSET('Hygiene Data'!$I$11,0,10*ROW('Hygiene Data'!I100))="","",OFFSET('Hygiene Data'!$I$11,0,10*ROW('Hygiene Data'!I100)))</f>
        <v/>
      </c>
      <c r="EE106" s="285" t="str">
        <f ca="true">+IF(OFFSET('Hygiene Data'!$I$12,0,10*ROW('Hygiene Data'!I100))="","",OFFSET('Hygiene Data'!$I$12,0,10*ROW('Hygiene Data'!I100)))</f>
        <v/>
      </c>
      <c r="EF106" s="285"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1"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5"/>
      <c r="BS107" s="285" t="str">
        <f ca="true">+IF(OFFSET('Water Data'!$D$27,0,10*ROW('Water Data'!D101))="","",OFFSET('Water Data'!$D$27,0,10*ROW('Water Data'!D101)))</f>
        <v/>
      </c>
      <c r="BT107" s="285" t="str">
        <f ca="true">+IF(OFFSET('Water Data'!$D$28,0,10*ROW('Water Data'!D101))="","",OFFSET('Water Data'!$D$28,0,10*ROW('Water Data'!D101)))</f>
        <v/>
      </c>
      <c r="BU107" s="285" t="str">
        <f ca="true">+IF(OFFSET('Water Data'!$D$29,0,10*ROW('Water Data'!D101))="","",OFFSET('Water Data'!$D$29,0,10*ROW('Water Data'!D101)))</f>
        <v/>
      </c>
      <c r="BV107" s="285" t="str">
        <f ca="true">+IF(OFFSET('Water Data'!$E$27,0,10*ROW('Water Data'!E101))="","",OFFSET('Water Data'!$E$27,0,10*ROW('Water Data'!E101)))</f>
        <v/>
      </c>
      <c r="BW107" s="285" t="str">
        <f ca="true">+IF(OFFSET('Water Data'!$E$28,0,10*ROW('Water Data'!E101))="","",OFFSET('Water Data'!$E$28,0,10*ROW('Water Data'!E101)))</f>
        <v/>
      </c>
      <c r="BX107" s="285" t="str">
        <f ca="true">+IF(OFFSET('Water Data'!$E$29,0,10*ROW('Water Data'!E101))="","",OFFSET('Water Data'!$E$29,0,10*ROW('Water Data'!E101)))</f>
        <v/>
      </c>
      <c r="BY107" s="285" t="str">
        <f ca="true">+IF(OFFSET('Water Data'!$F$27,0,10*ROW('Water Data'!F101))="","",OFFSET('Water Data'!$F$27,0,10*ROW('Water Data'!F101)))</f>
        <v/>
      </c>
      <c r="BZ107" s="285" t="str">
        <f ca="true">+IF(OFFSET('Water Data'!$F$28,0,10*ROW('Water Data'!F101))="","",OFFSET('Water Data'!$F$28,0,10*ROW('Water Data'!F101)))</f>
        <v/>
      </c>
      <c r="CA107" s="285" t="str">
        <f ca="true">+IF(OFFSET('Water Data'!$F$29,0,10*ROW('Water Data'!F101))="","",OFFSET('Water Data'!$F$29,0,10*ROW('Water Data'!F101)))</f>
        <v/>
      </c>
      <c r="CB107" s="285" t="str">
        <f ca="true">+IF(OFFSET('Water Data'!$G$27,0,10*ROW('Water Data'!G101))="","",OFFSET('Water Data'!$G$27,0,10*ROW('Water Data'!G101)))</f>
        <v/>
      </c>
      <c r="CC107" s="285" t="str">
        <f ca="true">+IF(OFFSET('Water Data'!$G$28,0,10*ROW('Water Data'!G101))="","",OFFSET('Water Data'!$G$28,0,10*ROW('Water Data'!G101)))</f>
        <v/>
      </c>
      <c r="CD107" s="285" t="str">
        <f ca="true">+IF(OFFSET('Water Data'!$G$29,0,10*ROW('Water Data'!G101))="","",OFFSET('Water Data'!$G$29,0,10*ROW('Water Data'!G101)))</f>
        <v/>
      </c>
      <c r="CE107" s="285" t="str">
        <f ca="true">+IF(OFFSET('Water Data'!$H$27,0,10*ROW('Water Data'!H101))="","",OFFSET('Water Data'!$H$27,0,10*ROW('Water Data'!H101)))</f>
        <v/>
      </c>
      <c r="CF107" s="285" t="str">
        <f ca="true">+IF(OFFSET('Water Data'!$H$28,0,10*ROW('Water Data'!H101))="","",OFFSET('Water Data'!$H$28,0,10*ROW('Water Data'!H101)))</f>
        <v/>
      </c>
      <c r="CG107" s="285" t="str">
        <f ca="true">+IF(OFFSET('Water Data'!$H$29,0,10*ROW('Water Data'!H101))="","",OFFSET('Water Data'!$H$29,0,10*ROW('Water Data'!H101)))</f>
        <v/>
      </c>
      <c r="CH107" s="285" t="str">
        <f ca="true">+IF(OFFSET('Water Data'!$I$27,0,10*ROW('Water Data'!I101))="","",OFFSET('Water Data'!$I$27,0,10*ROW('Water Data'!I101)))</f>
        <v/>
      </c>
      <c r="CI107" s="285" t="str">
        <f ca="true">+IF(OFFSET('Water Data'!$I$28,0,10*ROW('Water Data'!I101))="","",OFFSET('Water Data'!$I$28,0,10*ROW('Water Data'!I101)))</f>
        <v/>
      </c>
      <c r="CJ107" s="285" t="str">
        <f ca="true">+IF(OFFSET('Water Data'!$I$29,0,10*ROW('Water Data'!I101))="","",OFFSET('Water Data'!$I$29,0,10*ROW('Water Data'!I101)))</f>
        <v/>
      </c>
      <c r="CK107" s="285" t="str">
        <f ca="true">+IF(OFFSET('Sanitation Data'!$D$28,0,10*ROW('Sanitation Data'!D101))="","",OFFSET('Sanitation Data'!$D$28,0,10*ROW('Sanitation Data'!D101)))</f>
        <v/>
      </c>
      <c r="CL107" s="285" t="str">
        <f ca="true">+IF(OFFSET('Sanitation Data'!$D$29,0,10*ROW('Sanitation Data'!D101))="","",OFFSET('Sanitation Data'!$D$29,0,10*ROW('Sanitation Data'!D101)))</f>
        <v/>
      </c>
      <c r="CM107" s="285" t="str">
        <f ca="true">+IF(OFFSET('Sanitation Data'!$D$30,0,10*ROW('Sanitation Data'!D101))="","",OFFSET('Sanitation Data'!$D$30,0,10*ROW('Sanitation Data'!D101)))</f>
        <v/>
      </c>
      <c r="CN107" s="285" t="str">
        <f ca="true">+IF(OFFSET('Sanitation Data'!$D$31,0,10*ROW('Sanitation Data'!D101))="","",OFFSET('Sanitation Data'!$D$31,0,10*ROW('Sanitation Data'!D101)))</f>
        <v/>
      </c>
      <c r="CO107" s="285" t="str">
        <f ca="true">+IF(OFFSET('Sanitation Data'!$D$32,0,10*ROW('Sanitation Data'!D101))="","",OFFSET('Sanitation Data'!$D$32,0,10*ROW('Sanitation Data'!D101)))</f>
        <v/>
      </c>
      <c r="CP107" s="285" t="str">
        <f ca="true">+IF(OFFSET('Sanitation Data'!$E$28,0,10*ROW('Sanitation Data'!E101))="","",OFFSET('Sanitation Data'!$E$28,0,10*ROW('Sanitation Data'!E101)))</f>
        <v/>
      </c>
      <c r="CQ107" s="285" t="str">
        <f ca="true">+IF(OFFSET('Sanitation Data'!$E$29,0,10*ROW('Sanitation Data'!E101))="","",OFFSET('Sanitation Data'!$E$29,0,10*ROW('Sanitation Data'!E101)))</f>
        <v/>
      </c>
      <c r="CR107" s="285" t="str">
        <f ca="true">+IF(OFFSET('Sanitation Data'!$E$30,0,10*ROW('Sanitation Data'!E101))="","",OFFSET('Sanitation Data'!$E$30,0,10*ROW('Sanitation Data'!E101)))</f>
        <v/>
      </c>
      <c r="CS107" s="285" t="str">
        <f ca="true">+IF(OFFSET('Sanitation Data'!$E$31,0,10*ROW('Sanitation Data'!E101))="","",OFFSET('Sanitation Data'!$E$31,0,10*ROW('Sanitation Data'!E101)))</f>
        <v/>
      </c>
      <c r="CT107" s="285" t="str">
        <f ca="true">+IF(OFFSET('Sanitation Data'!$E$32,0,10*ROW('Sanitation Data'!E101))="","",OFFSET('Sanitation Data'!$E$32,0,10*ROW('Sanitation Data'!E101)))</f>
        <v/>
      </c>
      <c r="CU107" s="285" t="str">
        <f ca="true">+IF(OFFSET('Sanitation Data'!$F$28,0,10*ROW('Sanitation Data'!F101))="","",OFFSET('Sanitation Data'!$F$28,0,10*ROW('Sanitation Data'!F101)))</f>
        <v/>
      </c>
      <c r="CV107" s="285" t="str">
        <f ca="true">+IF(OFFSET('Sanitation Data'!$F$29,0,10*ROW('Sanitation Data'!F101))="","",OFFSET('Sanitation Data'!$F$29,0,10*ROW('Sanitation Data'!F101)))</f>
        <v/>
      </c>
      <c r="CW107" s="285" t="str">
        <f ca="true">+IF(OFFSET('Sanitation Data'!$F$30,0,10*ROW('Sanitation Data'!F101))="","",OFFSET('Sanitation Data'!$F$30,0,10*ROW('Sanitation Data'!F101)))</f>
        <v/>
      </c>
      <c r="CX107" s="285" t="str">
        <f ca="true">+IF(OFFSET('Sanitation Data'!$F$31,0,10*ROW('Sanitation Data'!F101))="","",OFFSET('Sanitation Data'!$F$31,0,10*ROW('Sanitation Data'!F101)))</f>
        <v/>
      </c>
      <c r="CY107" s="285" t="str">
        <f ca="true">+IF(OFFSET('Sanitation Data'!$F$32,0,10*ROW('Sanitation Data'!F101))="","",OFFSET('Sanitation Data'!$F$32,0,10*ROW('Sanitation Data'!F101)))</f>
        <v/>
      </c>
      <c r="CZ107" s="285" t="str">
        <f ca="true">+IF(OFFSET('Sanitation Data'!$G$28,0,10*ROW('Sanitation Data'!G101))="","",OFFSET('Sanitation Data'!$G$28,0,10*ROW('Sanitation Data'!G101)))</f>
        <v/>
      </c>
      <c r="DA107" s="285" t="str">
        <f ca="true">+IF(OFFSET('Sanitation Data'!$G$29,0,10*ROW('Sanitation Data'!G101))="","",OFFSET('Sanitation Data'!$G$29,0,10*ROW('Sanitation Data'!G101)))</f>
        <v/>
      </c>
      <c r="DB107" s="285" t="str">
        <f ca="true">+IF(OFFSET('Sanitation Data'!$G$30,0,10*ROW('Sanitation Data'!G101))="","",OFFSET('Sanitation Data'!$G$30,0,10*ROW('Sanitation Data'!G101)))</f>
        <v/>
      </c>
      <c r="DC107" s="285" t="str">
        <f ca="true">+IF(OFFSET('Sanitation Data'!$G$31,0,10*ROW('Sanitation Data'!G101))="","",OFFSET('Sanitation Data'!$G$31,0,10*ROW('Sanitation Data'!G101)))</f>
        <v/>
      </c>
      <c r="DD107" s="285" t="str">
        <f ca="true">+IF(OFFSET('Sanitation Data'!$G$32,0,10*ROW('Sanitation Data'!G101))="","",OFFSET('Sanitation Data'!$G$32,0,10*ROW('Sanitation Data'!G101)))</f>
        <v/>
      </c>
      <c r="DE107" s="285" t="str">
        <f ca="true">+IF(OFFSET('Sanitation Data'!$H$28,0,10*ROW('Sanitation Data'!H101))="","",OFFSET('Sanitation Data'!$H$28,0,10*ROW('Sanitation Data'!H101)))</f>
        <v/>
      </c>
      <c r="DF107" s="285" t="str">
        <f ca="true">+IF(OFFSET('Sanitation Data'!$H$29,0,10*ROW('Sanitation Data'!H101))="","",OFFSET('Sanitation Data'!$H$29,0,10*ROW('Sanitation Data'!H101)))</f>
        <v/>
      </c>
      <c r="DG107" s="285" t="str">
        <f ca="true">+IF(OFFSET('Sanitation Data'!$H$30,0,10*ROW('Sanitation Data'!H101))="","",OFFSET('Sanitation Data'!$H$30,0,10*ROW('Sanitation Data'!H101)))</f>
        <v/>
      </c>
      <c r="DH107" s="285" t="str">
        <f ca="true">+IF(OFFSET('Sanitation Data'!$H$31,0,10*ROW('Sanitation Data'!H101))="","",OFFSET('Sanitation Data'!$H$31,0,10*ROW('Sanitation Data'!H101)))</f>
        <v/>
      </c>
      <c r="DI107" s="285" t="str">
        <f ca="true">+IF(OFFSET('Sanitation Data'!$H$32,0,10*ROW('Sanitation Data'!H101))="","",OFFSET('Sanitation Data'!$H$32,0,10*ROW('Sanitation Data'!H101)))</f>
        <v/>
      </c>
      <c r="DJ107" s="285" t="str">
        <f ca="true">+IF(OFFSET('Sanitation Data'!$I$28,0,10*ROW('Sanitation Data'!I101))="","",OFFSET('Sanitation Data'!$I$28,0,10*ROW('Sanitation Data'!I101)))</f>
        <v/>
      </c>
      <c r="DK107" s="285" t="str">
        <f ca="true">+IF(OFFSET('Sanitation Data'!$I$29,0,10*ROW('Sanitation Data'!I101))="","",OFFSET('Sanitation Data'!$I$29,0,10*ROW('Sanitation Data'!I101)))</f>
        <v/>
      </c>
      <c r="DL107" s="285" t="str">
        <f ca="true">+IF(OFFSET('Sanitation Data'!$I$30,0,10*ROW('Sanitation Data'!I101))="","",OFFSET('Sanitation Data'!$I$30,0,10*ROW('Sanitation Data'!I101)))</f>
        <v/>
      </c>
      <c r="DM107" s="285" t="str">
        <f ca="true">+IF(OFFSET('Sanitation Data'!$I$31,0,10*ROW('Sanitation Data'!I101))="","",OFFSET('Sanitation Data'!$I$31,0,10*ROW('Sanitation Data'!I101)))</f>
        <v/>
      </c>
      <c r="DN107" s="285" t="str">
        <f ca="true">+IF(OFFSET('Sanitation Data'!$I$32,0,10*ROW('Sanitation Data'!I101))="","",OFFSET('Sanitation Data'!$I$32,0,10*ROW('Sanitation Data'!I101)))</f>
        <v/>
      </c>
      <c r="DO107" s="285" t="str">
        <f ca="true">+IF(OFFSET('Hygiene Data'!$D$11,0,10*ROW('Hygiene Data'!D101))="","",OFFSET('Hygiene Data'!$D$11,0,10*ROW('Hygiene Data'!D101)))</f>
        <v/>
      </c>
      <c r="DP107" s="285" t="str">
        <f ca="true">+IF(OFFSET('Hygiene Data'!$D$12,0,10*ROW('Hygiene Data'!D101))="","",OFFSET('Hygiene Data'!$D$12,0,10*ROW('Hygiene Data'!D101)))</f>
        <v/>
      </c>
      <c r="DQ107" s="285" t="str">
        <f ca="true">+IF(OFFSET('Hygiene Data'!$D$13,0,10*ROW('Hygiene Data'!D101))="","",OFFSET('Hygiene Data'!$D$13,0,10*ROW('Hygiene Data'!D101)))</f>
        <v/>
      </c>
      <c r="DR107" s="285" t="str">
        <f ca="true">+IF(OFFSET('Hygiene Data'!$E$11,0,10*ROW('Hygiene Data'!E101))="","",OFFSET('Hygiene Data'!$E$11,0,10*ROW('Hygiene Data'!E101)))</f>
        <v/>
      </c>
      <c r="DS107" s="285" t="str">
        <f ca="true">+IF(OFFSET('Hygiene Data'!$E$12,0,10*ROW('Hygiene Data'!E101))="","",OFFSET('Hygiene Data'!$E$12,0,10*ROW('Hygiene Data'!E101)))</f>
        <v/>
      </c>
      <c r="DT107" s="285" t="str">
        <f ca="true">+IF(OFFSET('Hygiene Data'!$E$13,0,10*ROW('Hygiene Data'!E101))="","",OFFSET('Hygiene Data'!$E$13,0,10*ROW('Hygiene Data'!E101)))</f>
        <v/>
      </c>
      <c r="DU107" s="285" t="str">
        <f ca="true">+IF(OFFSET('Hygiene Data'!$F$11,0,10*ROW('Hygiene Data'!F101))="","",OFFSET('Hygiene Data'!$F$11,0,10*ROW('Hygiene Data'!F101)))</f>
        <v/>
      </c>
      <c r="DV107" s="285" t="str">
        <f ca="true">+IF(OFFSET('Hygiene Data'!$F$12,0,10*ROW('Hygiene Data'!F101))="","",OFFSET('Hygiene Data'!$F$12,0,10*ROW('Hygiene Data'!F101)))</f>
        <v/>
      </c>
      <c r="DW107" s="285" t="str">
        <f ca="true">+IF(OFFSET('Hygiene Data'!$F$13,0,10*ROW('Hygiene Data'!F101))="","",OFFSET('Hygiene Data'!$F$13,0,10*ROW('Hygiene Data'!F101)))</f>
        <v/>
      </c>
      <c r="DX107" s="285" t="str">
        <f ca="true">+IF(OFFSET('Hygiene Data'!$G$11,0,10*ROW('Hygiene Data'!G101))="","",OFFSET('Hygiene Data'!$G$11,0,10*ROW('Hygiene Data'!G101)))</f>
        <v/>
      </c>
      <c r="DY107" s="285" t="str">
        <f ca="true">+IF(OFFSET('Hygiene Data'!$G$12,0,10*ROW('Hygiene Data'!G101))="","",OFFSET('Hygiene Data'!$G$12,0,10*ROW('Hygiene Data'!G101)))</f>
        <v/>
      </c>
      <c r="DZ107" s="285" t="str">
        <f ca="true">+IF(OFFSET('Hygiene Data'!$G$13,0,10*ROW('Hygiene Data'!G101))="","",OFFSET('Hygiene Data'!$G$13,0,10*ROW('Hygiene Data'!G101)))</f>
        <v/>
      </c>
      <c r="EA107" s="285" t="str">
        <f ca="true">+IF(OFFSET('Hygiene Data'!$H$11,0,10*ROW('Hygiene Data'!H101))="","",OFFSET('Hygiene Data'!$H$11,0,10*ROW('Hygiene Data'!H101)))</f>
        <v/>
      </c>
      <c r="EB107" s="285" t="str">
        <f ca="true">+IF(OFFSET('Hygiene Data'!$H$12,0,10*ROW('Hygiene Data'!H101))="","",OFFSET('Hygiene Data'!$H$12,0,10*ROW('Hygiene Data'!H101)))</f>
        <v/>
      </c>
      <c r="EC107" s="285" t="str">
        <f ca="true">+IF(OFFSET('Hygiene Data'!$H$13,0,10*ROW('Hygiene Data'!H101))="","",OFFSET('Hygiene Data'!$H$13,0,10*ROW('Hygiene Data'!H101)))</f>
        <v/>
      </c>
      <c r="ED107" s="285" t="str">
        <f ca="true">+IF(OFFSET('Hygiene Data'!$I$11,0,10*ROW('Hygiene Data'!I101))="","",OFFSET('Hygiene Data'!$I$11,0,10*ROW('Hygiene Data'!I101)))</f>
        <v/>
      </c>
      <c r="EE107" s="285" t="str">
        <f ca="true">+IF(OFFSET('Hygiene Data'!$I$12,0,10*ROW('Hygiene Data'!I101))="","",OFFSET('Hygiene Data'!$I$12,0,10*ROW('Hygiene Data'!I101)))</f>
        <v/>
      </c>
      <c r="EF107" s="285"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1"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5"/>
      <c r="BS108" s="285" t="str">
        <f ca="true">+IF(OFFSET('Water Data'!$D$27,0,10*ROW('Water Data'!D102))="","",OFFSET('Water Data'!$D$27,0,10*ROW('Water Data'!D102)))</f>
        <v/>
      </c>
      <c r="BT108" s="285" t="str">
        <f ca="true">+IF(OFFSET('Water Data'!$D$28,0,10*ROW('Water Data'!D102))="","",OFFSET('Water Data'!$D$28,0,10*ROW('Water Data'!D102)))</f>
        <v/>
      </c>
      <c r="BU108" s="285" t="str">
        <f ca="true">+IF(OFFSET('Water Data'!$D$29,0,10*ROW('Water Data'!D102))="","",OFFSET('Water Data'!$D$29,0,10*ROW('Water Data'!D102)))</f>
        <v/>
      </c>
      <c r="BV108" s="285" t="str">
        <f ca="true">+IF(OFFSET('Water Data'!$E$27,0,10*ROW('Water Data'!E102))="","",OFFSET('Water Data'!$E$27,0,10*ROW('Water Data'!E102)))</f>
        <v/>
      </c>
      <c r="BW108" s="285" t="str">
        <f ca="true">+IF(OFFSET('Water Data'!$E$28,0,10*ROW('Water Data'!E102))="","",OFFSET('Water Data'!$E$28,0,10*ROW('Water Data'!E102)))</f>
        <v/>
      </c>
      <c r="BX108" s="285" t="str">
        <f ca="true">+IF(OFFSET('Water Data'!$E$29,0,10*ROW('Water Data'!E102))="","",OFFSET('Water Data'!$E$29,0,10*ROW('Water Data'!E102)))</f>
        <v/>
      </c>
      <c r="BY108" s="285" t="str">
        <f ca="true">+IF(OFFSET('Water Data'!$F$27,0,10*ROW('Water Data'!F102))="","",OFFSET('Water Data'!$F$27,0,10*ROW('Water Data'!F102)))</f>
        <v/>
      </c>
      <c r="BZ108" s="285" t="str">
        <f ca="true">+IF(OFFSET('Water Data'!$F$28,0,10*ROW('Water Data'!F102))="","",OFFSET('Water Data'!$F$28,0,10*ROW('Water Data'!F102)))</f>
        <v/>
      </c>
      <c r="CA108" s="285" t="str">
        <f ca="true">+IF(OFFSET('Water Data'!$F$29,0,10*ROW('Water Data'!F102))="","",OFFSET('Water Data'!$F$29,0,10*ROW('Water Data'!F102)))</f>
        <v/>
      </c>
      <c r="CB108" s="285" t="str">
        <f ca="true">+IF(OFFSET('Water Data'!$G$27,0,10*ROW('Water Data'!G102))="","",OFFSET('Water Data'!$G$27,0,10*ROW('Water Data'!G102)))</f>
        <v/>
      </c>
      <c r="CC108" s="285" t="str">
        <f ca="true">+IF(OFFSET('Water Data'!$G$28,0,10*ROW('Water Data'!G102))="","",OFFSET('Water Data'!$G$28,0,10*ROW('Water Data'!G102)))</f>
        <v/>
      </c>
      <c r="CD108" s="285" t="str">
        <f ca="true">+IF(OFFSET('Water Data'!$G$29,0,10*ROW('Water Data'!G102))="","",OFFSET('Water Data'!$G$29,0,10*ROW('Water Data'!G102)))</f>
        <v/>
      </c>
      <c r="CE108" s="285" t="str">
        <f ca="true">+IF(OFFSET('Water Data'!$H$27,0,10*ROW('Water Data'!H102))="","",OFFSET('Water Data'!$H$27,0,10*ROW('Water Data'!H102)))</f>
        <v/>
      </c>
      <c r="CF108" s="285" t="str">
        <f ca="true">+IF(OFFSET('Water Data'!$H$28,0,10*ROW('Water Data'!H102))="","",OFFSET('Water Data'!$H$28,0,10*ROW('Water Data'!H102)))</f>
        <v/>
      </c>
      <c r="CG108" s="285" t="str">
        <f ca="true">+IF(OFFSET('Water Data'!$H$29,0,10*ROW('Water Data'!H102))="","",OFFSET('Water Data'!$H$29,0,10*ROW('Water Data'!H102)))</f>
        <v/>
      </c>
      <c r="CH108" s="285" t="str">
        <f ca="true">+IF(OFFSET('Water Data'!$I$27,0,10*ROW('Water Data'!I102))="","",OFFSET('Water Data'!$I$27,0,10*ROW('Water Data'!I102)))</f>
        <v/>
      </c>
      <c r="CI108" s="285" t="str">
        <f ca="true">+IF(OFFSET('Water Data'!$I$28,0,10*ROW('Water Data'!I102))="","",OFFSET('Water Data'!$I$28,0,10*ROW('Water Data'!I102)))</f>
        <v/>
      </c>
      <c r="CJ108" s="285" t="str">
        <f ca="true">+IF(OFFSET('Water Data'!$I$29,0,10*ROW('Water Data'!I102))="","",OFFSET('Water Data'!$I$29,0,10*ROW('Water Data'!I102)))</f>
        <v/>
      </c>
      <c r="CK108" s="285" t="str">
        <f ca="true">+IF(OFFSET('Sanitation Data'!$D$28,0,10*ROW('Sanitation Data'!D102))="","",OFFSET('Sanitation Data'!$D$28,0,10*ROW('Sanitation Data'!D102)))</f>
        <v/>
      </c>
      <c r="CL108" s="285" t="str">
        <f ca="true">+IF(OFFSET('Sanitation Data'!$D$29,0,10*ROW('Sanitation Data'!D102))="","",OFFSET('Sanitation Data'!$D$29,0,10*ROW('Sanitation Data'!D102)))</f>
        <v/>
      </c>
      <c r="CM108" s="285" t="str">
        <f ca="true">+IF(OFFSET('Sanitation Data'!$D$30,0,10*ROW('Sanitation Data'!D102))="","",OFFSET('Sanitation Data'!$D$30,0,10*ROW('Sanitation Data'!D102)))</f>
        <v/>
      </c>
      <c r="CN108" s="285" t="str">
        <f ca="true">+IF(OFFSET('Sanitation Data'!$D$31,0,10*ROW('Sanitation Data'!D102))="","",OFFSET('Sanitation Data'!$D$31,0,10*ROW('Sanitation Data'!D102)))</f>
        <v/>
      </c>
      <c r="CO108" s="285" t="str">
        <f ca="true">+IF(OFFSET('Sanitation Data'!$D$32,0,10*ROW('Sanitation Data'!D102))="","",OFFSET('Sanitation Data'!$D$32,0,10*ROW('Sanitation Data'!D102)))</f>
        <v/>
      </c>
      <c r="CP108" s="285" t="str">
        <f ca="true">+IF(OFFSET('Sanitation Data'!$E$28,0,10*ROW('Sanitation Data'!E102))="","",OFFSET('Sanitation Data'!$E$28,0,10*ROW('Sanitation Data'!E102)))</f>
        <v/>
      </c>
      <c r="CQ108" s="285" t="str">
        <f ca="true">+IF(OFFSET('Sanitation Data'!$E$29,0,10*ROW('Sanitation Data'!E102))="","",OFFSET('Sanitation Data'!$E$29,0,10*ROW('Sanitation Data'!E102)))</f>
        <v/>
      </c>
      <c r="CR108" s="285" t="str">
        <f ca="true">+IF(OFFSET('Sanitation Data'!$E$30,0,10*ROW('Sanitation Data'!E102))="","",OFFSET('Sanitation Data'!$E$30,0,10*ROW('Sanitation Data'!E102)))</f>
        <v/>
      </c>
      <c r="CS108" s="285" t="str">
        <f ca="true">+IF(OFFSET('Sanitation Data'!$E$31,0,10*ROW('Sanitation Data'!E102))="","",OFFSET('Sanitation Data'!$E$31,0,10*ROW('Sanitation Data'!E102)))</f>
        <v/>
      </c>
      <c r="CT108" s="285" t="str">
        <f ca="true">+IF(OFFSET('Sanitation Data'!$E$32,0,10*ROW('Sanitation Data'!E102))="","",OFFSET('Sanitation Data'!$E$32,0,10*ROW('Sanitation Data'!E102)))</f>
        <v/>
      </c>
      <c r="CU108" s="285" t="str">
        <f ca="true">+IF(OFFSET('Sanitation Data'!$F$28,0,10*ROW('Sanitation Data'!F102))="","",OFFSET('Sanitation Data'!$F$28,0,10*ROW('Sanitation Data'!F102)))</f>
        <v/>
      </c>
      <c r="CV108" s="285" t="str">
        <f ca="true">+IF(OFFSET('Sanitation Data'!$F$29,0,10*ROW('Sanitation Data'!F102))="","",OFFSET('Sanitation Data'!$F$29,0,10*ROW('Sanitation Data'!F102)))</f>
        <v/>
      </c>
      <c r="CW108" s="285" t="str">
        <f ca="true">+IF(OFFSET('Sanitation Data'!$F$30,0,10*ROW('Sanitation Data'!F102))="","",OFFSET('Sanitation Data'!$F$30,0,10*ROW('Sanitation Data'!F102)))</f>
        <v/>
      </c>
      <c r="CX108" s="285" t="str">
        <f ca="true">+IF(OFFSET('Sanitation Data'!$F$31,0,10*ROW('Sanitation Data'!F102))="","",OFFSET('Sanitation Data'!$F$31,0,10*ROW('Sanitation Data'!F102)))</f>
        <v/>
      </c>
      <c r="CY108" s="285" t="str">
        <f ca="true">+IF(OFFSET('Sanitation Data'!$F$32,0,10*ROW('Sanitation Data'!F102))="","",OFFSET('Sanitation Data'!$F$32,0,10*ROW('Sanitation Data'!F102)))</f>
        <v/>
      </c>
      <c r="CZ108" s="285" t="str">
        <f ca="true">+IF(OFFSET('Sanitation Data'!$G$28,0,10*ROW('Sanitation Data'!G102))="","",OFFSET('Sanitation Data'!$G$28,0,10*ROW('Sanitation Data'!G102)))</f>
        <v/>
      </c>
      <c r="DA108" s="285" t="str">
        <f ca="true">+IF(OFFSET('Sanitation Data'!$G$29,0,10*ROW('Sanitation Data'!G102))="","",OFFSET('Sanitation Data'!$G$29,0,10*ROW('Sanitation Data'!G102)))</f>
        <v/>
      </c>
      <c r="DB108" s="285" t="str">
        <f ca="true">+IF(OFFSET('Sanitation Data'!$G$30,0,10*ROW('Sanitation Data'!G102))="","",OFFSET('Sanitation Data'!$G$30,0,10*ROW('Sanitation Data'!G102)))</f>
        <v/>
      </c>
      <c r="DC108" s="285" t="str">
        <f ca="true">+IF(OFFSET('Sanitation Data'!$G$31,0,10*ROW('Sanitation Data'!G102))="","",OFFSET('Sanitation Data'!$G$31,0,10*ROW('Sanitation Data'!G102)))</f>
        <v/>
      </c>
      <c r="DD108" s="285" t="str">
        <f ca="true">+IF(OFFSET('Sanitation Data'!$G$32,0,10*ROW('Sanitation Data'!G102))="","",OFFSET('Sanitation Data'!$G$32,0,10*ROW('Sanitation Data'!G102)))</f>
        <v/>
      </c>
      <c r="DE108" s="285" t="str">
        <f ca="true">+IF(OFFSET('Sanitation Data'!$H$28,0,10*ROW('Sanitation Data'!H102))="","",OFFSET('Sanitation Data'!$H$28,0,10*ROW('Sanitation Data'!H102)))</f>
        <v/>
      </c>
      <c r="DF108" s="285" t="str">
        <f ca="true">+IF(OFFSET('Sanitation Data'!$H$29,0,10*ROW('Sanitation Data'!H102))="","",OFFSET('Sanitation Data'!$H$29,0,10*ROW('Sanitation Data'!H102)))</f>
        <v/>
      </c>
      <c r="DG108" s="285" t="str">
        <f ca="true">+IF(OFFSET('Sanitation Data'!$H$30,0,10*ROW('Sanitation Data'!H102))="","",OFFSET('Sanitation Data'!$H$30,0,10*ROW('Sanitation Data'!H102)))</f>
        <v/>
      </c>
      <c r="DH108" s="285" t="str">
        <f ca="true">+IF(OFFSET('Sanitation Data'!$H$31,0,10*ROW('Sanitation Data'!H102))="","",OFFSET('Sanitation Data'!$H$31,0,10*ROW('Sanitation Data'!H102)))</f>
        <v/>
      </c>
      <c r="DI108" s="285" t="str">
        <f ca="true">+IF(OFFSET('Sanitation Data'!$H$32,0,10*ROW('Sanitation Data'!H102))="","",OFFSET('Sanitation Data'!$H$32,0,10*ROW('Sanitation Data'!H102)))</f>
        <v/>
      </c>
      <c r="DJ108" s="285" t="str">
        <f ca="true">+IF(OFFSET('Sanitation Data'!$I$28,0,10*ROW('Sanitation Data'!I102))="","",OFFSET('Sanitation Data'!$I$28,0,10*ROW('Sanitation Data'!I102)))</f>
        <v/>
      </c>
      <c r="DK108" s="285" t="str">
        <f ca="true">+IF(OFFSET('Sanitation Data'!$I$29,0,10*ROW('Sanitation Data'!I102))="","",OFFSET('Sanitation Data'!$I$29,0,10*ROW('Sanitation Data'!I102)))</f>
        <v/>
      </c>
      <c r="DL108" s="285" t="str">
        <f ca="true">+IF(OFFSET('Sanitation Data'!$I$30,0,10*ROW('Sanitation Data'!I102))="","",OFFSET('Sanitation Data'!$I$30,0,10*ROW('Sanitation Data'!I102)))</f>
        <v/>
      </c>
      <c r="DM108" s="285" t="str">
        <f ca="true">+IF(OFFSET('Sanitation Data'!$I$31,0,10*ROW('Sanitation Data'!I102))="","",OFFSET('Sanitation Data'!$I$31,0,10*ROW('Sanitation Data'!I102)))</f>
        <v/>
      </c>
      <c r="DN108" s="285" t="str">
        <f ca="true">+IF(OFFSET('Sanitation Data'!$I$32,0,10*ROW('Sanitation Data'!I102))="","",OFFSET('Sanitation Data'!$I$32,0,10*ROW('Sanitation Data'!I102)))</f>
        <v/>
      </c>
      <c r="DO108" s="285" t="str">
        <f ca="true">+IF(OFFSET('Hygiene Data'!$D$11,0,10*ROW('Hygiene Data'!D102))="","",OFFSET('Hygiene Data'!$D$11,0,10*ROW('Hygiene Data'!D102)))</f>
        <v/>
      </c>
      <c r="DP108" s="285" t="str">
        <f ca="true">+IF(OFFSET('Hygiene Data'!$D$12,0,10*ROW('Hygiene Data'!D102))="","",OFFSET('Hygiene Data'!$D$12,0,10*ROW('Hygiene Data'!D102)))</f>
        <v/>
      </c>
      <c r="DQ108" s="285" t="str">
        <f ca="true">+IF(OFFSET('Hygiene Data'!$D$13,0,10*ROW('Hygiene Data'!D102))="","",OFFSET('Hygiene Data'!$D$13,0,10*ROW('Hygiene Data'!D102)))</f>
        <v/>
      </c>
      <c r="DR108" s="285" t="str">
        <f ca="true">+IF(OFFSET('Hygiene Data'!$E$11,0,10*ROW('Hygiene Data'!E102))="","",OFFSET('Hygiene Data'!$E$11,0,10*ROW('Hygiene Data'!E102)))</f>
        <v/>
      </c>
      <c r="DS108" s="285" t="str">
        <f ca="true">+IF(OFFSET('Hygiene Data'!$E$12,0,10*ROW('Hygiene Data'!E102))="","",OFFSET('Hygiene Data'!$E$12,0,10*ROW('Hygiene Data'!E102)))</f>
        <v/>
      </c>
      <c r="DT108" s="285" t="str">
        <f ca="true">+IF(OFFSET('Hygiene Data'!$E$13,0,10*ROW('Hygiene Data'!E102))="","",OFFSET('Hygiene Data'!$E$13,0,10*ROW('Hygiene Data'!E102)))</f>
        <v/>
      </c>
      <c r="DU108" s="285" t="str">
        <f ca="true">+IF(OFFSET('Hygiene Data'!$F$11,0,10*ROW('Hygiene Data'!F102))="","",OFFSET('Hygiene Data'!$F$11,0,10*ROW('Hygiene Data'!F102)))</f>
        <v/>
      </c>
      <c r="DV108" s="285" t="str">
        <f ca="true">+IF(OFFSET('Hygiene Data'!$F$12,0,10*ROW('Hygiene Data'!F102))="","",OFFSET('Hygiene Data'!$F$12,0,10*ROW('Hygiene Data'!F102)))</f>
        <v/>
      </c>
      <c r="DW108" s="285" t="str">
        <f ca="true">+IF(OFFSET('Hygiene Data'!$F$13,0,10*ROW('Hygiene Data'!F102))="","",OFFSET('Hygiene Data'!$F$13,0,10*ROW('Hygiene Data'!F102)))</f>
        <v/>
      </c>
      <c r="DX108" s="285" t="str">
        <f ca="true">+IF(OFFSET('Hygiene Data'!$G$11,0,10*ROW('Hygiene Data'!G102))="","",OFFSET('Hygiene Data'!$G$11,0,10*ROW('Hygiene Data'!G102)))</f>
        <v/>
      </c>
      <c r="DY108" s="285" t="str">
        <f ca="true">+IF(OFFSET('Hygiene Data'!$G$12,0,10*ROW('Hygiene Data'!G102))="","",OFFSET('Hygiene Data'!$G$12,0,10*ROW('Hygiene Data'!G102)))</f>
        <v/>
      </c>
      <c r="DZ108" s="285" t="str">
        <f ca="true">+IF(OFFSET('Hygiene Data'!$G$13,0,10*ROW('Hygiene Data'!G102))="","",OFFSET('Hygiene Data'!$G$13,0,10*ROW('Hygiene Data'!G102)))</f>
        <v/>
      </c>
      <c r="EA108" s="285" t="str">
        <f ca="true">+IF(OFFSET('Hygiene Data'!$H$11,0,10*ROW('Hygiene Data'!H102))="","",OFFSET('Hygiene Data'!$H$11,0,10*ROW('Hygiene Data'!H102)))</f>
        <v/>
      </c>
      <c r="EB108" s="285" t="str">
        <f ca="true">+IF(OFFSET('Hygiene Data'!$H$12,0,10*ROW('Hygiene Data'!H102))="","",OFFSET('Hygiene Data'!$H$12,0,10*ROW('Hygiene Data'!H102)))</f>
        <v/>
      </c>
      <c r="EC108" s="285" t="str">
        <f ca="true">+IF(OFFSET('Hygiene Data'!$H$13,0,10*ROW('Hygiene Data'!H102))="","",OFFSET('Hygiene Data'!$H$13,0,10*ROW('Hygiene Data'!H102)))</f>
        <v/>
      </c>
      <c r="ED108" s="285" t="str">
        <f ca="true">+IF(OFFSET('Hygiene Data'!$I$11,0,10*ROW('Hygiene Data'!I102))="","",OFFSET('Hygiene Data'!$I$11,0,10*ROW('Hygiene Data'!I102)))</f>
        <v/>
      </c>
      <c r="EE108" s="285" t="str">
        <f ca="true">+IF(OFFSET('Hygiene Data'!$I$12,0,10*ROW('Hygiene Data'!I102))="","",OFFSET('Hygiene Data'!$I$12,0,10*ROW('Hygiene Data'!I102)))</f>
        <v/>
      </c>
      <c r="EF108" s="285"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1"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5"/>
      <c r="BS109" s="285" t="str">
        <f ca="true">+IF(OFFSET('Water Data'!$D$27,0,10*ROW('Water Data'!D103))="","",OFFSET('Water Data'!$D$27,0,10*ROW('Water Data'!D103)))</f>
        <v/>
      </c>
      <c r="BT109" s="285" t="str">
        <f ca="true">+IF(OFFSET('Water Data'!$D$28,0,10*ROW('Water Data'!D103))="","",OFFSET('Water Data'!$D$28,0,10*ROW('Water Data'!D103)))</f>
        <v/>
      </c>
      <c r="BU109" s="285" t="str">
        <f ca="true">+IF(OFFSET('Water Data'!$D$29,0,10*ROW('Water Data'!D103))="","",OFFSET('Water Data'!$D$29,0,10*ROW('Water Data'!D103)))</f>
        <v/>
      </c>
      <c r="BV109" s="285" t="str">
        <f ca="true">+IF(OFFSET('Water Data'!$E$27,0,10*ROW('Water Data'!E103))="","",OFFSET('Water Data'!$E$27,0,10*ROW('Water Data'!E103)))</f>
        <v/>
      </c>
      <c r="BW109" s="285" t="str">
        <f ca="true">+IF(OFFSET('Water Data'!$E$28,0,10*ROW('Water Data'!E103))="","",OFFSET('Water Data'!$E$28,0,10*ROW('Water Data'!E103)))</f>
        <v/>
      </c>
      <c r="BX109" s="285" t="str">
        <f ca="true">+IF(OFFSET('Water Data'!$E$29,0,10*ROW('Water Data'!E103))="","",OFFSET('Water Data'!$E$29,0,10*ROW('Water Data'!E103)))</f>
        <v/>
      </c>
      <c r="BY109" s="285" t="str">
        <f ca="true">+IF(OFFSET('Water Data'!$F$27,0,10*ROW('Water Data'!F103))="","",OFFSET('Water Data'!$F$27,0,10*ROW('Water Data'!F103)))</f>
        <v/>
      </c>
      <c r="BZ109" s="285" t="str">
        <f ca="true">+IF(OFFSET('Water Data'!$F$28,0,10*ROW('Water Data'!F103))="","",OFFSET('Water Data'!$F$28,0,10*ROW('Water Data'!F103)))</f>
        <v/>
      </c>
      <c r="CA109" s="285" t="str">
        <f ca="true">+IF(OFFSET('Water Data'!$F$29,0,10*ROW('Water Data'!F103))="","",OFFSET('Water Data'!$F$29,0,10*ROW('Water Data'!F103)))</f>
        <v/>
      </c>
      <c r="CB109" s="285" t="str">
        <f ca="true">+IF(OFFSET('Water Data'!$G$27,0,10*ROW('Water Data'!G103))="","",OFFSET('Water Data'!$G$27,0,10*ROW('Water Data'!G103)))</f>
        <v/>
      </c>
      <c r="CC109" s="285" t="str">
        <f ca="true">+IF(OFFSET('Water Data'!$G$28,0,10*ROW('Water Data'!G103))="","",OFFSET('Water Data'!$G$28,0,10*ROW('Water Data'!G103)))</f>
        <v/>
      </c>
      <c r="CD109" s="285" t="str">
        <f ca="true">+IF(OFFSET('Water Data'!$G$29,0,10*ROW('Water Data'!G103))="","",OFFSET('Water Data'!$G$29,0,10*ROW('Water Data'!G103)))</f>
        <v/>
      </c>
      <c r="CE109" s="285" t="str">
        <f ca="true">+IF(OFFSET('Water Data'!$H$27,0,10*ROW('Water Data'!H103))="","",OFFSET('Water Data'!$H$27,0,10*ROW('Water Data'!H103)))</f>
        <v/>
      </c>
      <c r="CF109" s="285" t="str">
        <f ca="true">+IF(OFFSET('Water Data'!$H$28,0,10*ROW('Water Data'!H103))="","",OFFSET('Water Data'!$H$28,0,10*ROW('Water Data'!H103)))</f>
        <v/>
      </c>
      <c r="CG109" s="285" t="str">
        <f ca="true">+IF(OFFSET('Water Data'!$H$29,0,10*ROW('Water Data'!H103))="","",OFFSET('Water Data'!$H$29,0,10*ROW('Water Data'!H103)))</f>
        <v/>
      </c>
      <c r="CH109" s="285" t="str">
        <f ca="true">+IF(OFFSET('Water Data'!$I$27,0,10*ROW('Water Data'!I103))="","",OFFSET('Water Data'!$I$27,0,10*ROW('Water Data'!I103)))</f>
        <v/>
      </c>
      <c r="CI109" s="285" t="str">
        <f ca="true">+IF(OFFSET('Water Data'!$I$28,0,10*ROW('Water Data'!I103))="","",OFFSET('Water Data'!$I$28,0,10*ROW('Water Data'!I103)))</f>
        <v/>
      </c>
      <c r="CJ109" s="285" t="str">
        <f ca="true">+IF(OFFSET('Water Data'!$I$29,0,10*ROW('Water Data'!I103))="","",OFFSET('Water Data'!$I$29,0,10*ROW('Water Data'!I103)))</f>
        <v/>
      </c>
      <c r="CK109" s="285" t="str">
        <f ca="true">+IF(OFFSET('Sanitation Data'!$D$28,0,10*ROW('Sanitation Data'!D103))="","",OFFSET('Sanitation Data'!$D$28,0,10*ROW('Sanitation Data'!D103)))</f>
        <v/>
      </c>
      <c r="CL109" s="285" t="str">
        <f ca="true">+IF(OFFSET('Sanitation Data'!$D$29,0,10*ROW('Sanitation Data'!D103))="","",OFFSET('Sanitation Data'!$D$29,0,10*ROW('Sanitation Data'!D103)))</f>
        <v/>
      </c>
      <c r="CM109" s="285" t="str">
        <f ca="true">+IF(OFFSET('Sanitation Data'!$D$30,0,10*ROW('Sanitation Data'!D103))="","",OFFSET('Sanitation Data'!$D$30,0,10*ROW('Sanitation Data'!D103)))</f>
        <v/>
      </c>
      <c r="CN109" s="285" t="str">
        <f ca="true">+IF(OFFSET('Sanitation Data'!$D$31,0,10*ROW('Sanitation Data'!D103))="","",OFFSET('Sanitation Data'!$D$31,0,10*ROW('Sanitation Data'!D103)))</f>
        <v/>
      </c>
      <c r="CO109" s="285" t="str">
        <f ca="true">+IF(OFFSET('Sanitation Data'!$D$32,0,10*ROW('Sanitation Data'!D103))="","",OFFSET('Sanitation Data'!$D$32,0,10*ROW('Sanitation Data'!D103)))</f>
        <v/>
      </c>
      <c r="CP109" s="285" t="str">
        <f ca="true">+IF(OFFSET('Sanitation Data'!$E$28,0,10*ROW('Sanitation Data'!E103))="","",OFFSET('Sanitation Data'!$E$28,0,10*ROW('Sanitation Data'!E103)))</f>
        <v/>
      </c>
      <c r="CQ109" s="285" t="str">
        <f ca="true">+IF(OFFSET('Sanitation Data'!$E$29,0,10*ROW('Sanitation Data'!E103))="","",OFFSET('Sanitation Data'!$E$29,0,10*ROW('Sanitation Data'!E103)))</f>
        <v/>
      </c>
      <c r="CR109" s="285" t="str">
        <f ca="true">+IF(OFFSET('Sanitation Data'!$E$30,0,10*ROW('Sanitation Data'!E103))="","",OFFSET('Sanitation Data'!$E$30,0,10*ROW('Sanitation Data'!E103)))</f>
        <v/>
      </c>
      <c r="CS109" s="285" t="str">
        <f ca="true">+IF(OFFSET('Sanitation Data'!$E$31,0,10*ROW('Sanitation Data'!E103))="","",OFFSET('Sanitation Data'!$E$31,0,10*ROW('Sanitation Data'!E103)))</f>
        <v/>
      </c>
      <c r="CT109" s="285" t="str">
        <f ca="true">+IF(OFFSET('Sanitation Data'!$E$32,0,10*ROW('Sanitation Data'!E103))="","",OFFSET('Sanitation Data'!$E$32,0,10*ROW('Sanitation Data'!E103)))</f>
        <v/>
      </c>
      <c r="CU109" s="285" t="str">
        <f ca="true">+IF(OFFSET('Sanitation Data'!$F$28,0,10*ROW('Sanitation Data'!F103))="","",OFFSET('Sanitation Data'!$F$28,0,10*ROW('Sanitation Data'!F103)))</f>
        <v/>
      </c>
      <c r="CV109" s="285" t="str">
        <f ca="true">+IF(OFFSET('Sanitation Data'!$F$29,0,10*ROW('Sanitation Data'!F103))="","",OFFSET('Sanitation Data'!$F$29,0,10*ROW('Sanitation Data'!F103)))</f>
        <v/>
      </c>
      <c r="CW109" s="285" t="str">
        <f ca="true">+IF(OFFSET('Sanitation Data'!$F$30,0,10*ROW('Sanitation Data'!F103))="","",OFFSET('Sanitation Data'!$F$30,0,10*ROW('Sanitation Data'!F103)))</f>
        <v/>
      </c>
      <c r="CX109" s="285" t="str">
        <f ca="true">+IF(OFFSET('Sanitation Data'!$F$31,0,10*ROW('Sanitation Data'!F103))="","",OFFSET('Sanitation Data'!$F$31,0,10*ROW('Sanitation Data'!F103)))</f>
        <v/>
      </c>
      <c r="CY109" s="285" t="str">
        <f ca="true">+IF(OFFSET('Sanitation Data'!$F$32,0,10*ROW('Sanitation Data'!F103))="","",OFFSET('Sanitation Data'!$F$32,0,10*ROW('Sanitation Data'!F103)))</f>
        <v/>
      </c>
      <c r="CZ109" s="285" t="str">
        <f ca="true">+IF(OFFSET('Sanitation Data'!$G$28,0,10*ROW('Sanitation Data'!G103))="","",OFFSET('Sanitation Data'!$G$28,0,10*ROW('Sanitation Data'!G103)))</f>
        <v/>
      </c>
      <c r="DA109" s="285" t="str">
        <f ca="true">+IF(OFFSET('Sanitation Data'!$G$29,0,10*ROW('Sanitation Data'!G103))="","",OFFSET('Sanitation Data'!$G$29,0,10*ROW('Sanitation Data'!G103)))</f>
        <v/>
      </c>
      <c r="DB109" s="285" t="str">
        <f ca="true">+IF(OFFSET('Sanitation Data'!$G$30,0,10*ROW('Sanitation Data'!G103))="","",OFFSET('Sanitation Data'!$G$30,0,10*ROW('Sanitation Data'!G103)))</f>
        <v/>
      </c>
      <c r="DC109" s="285" t="str">
        <f ca="true">+IF(OFFSET('Sanitation Data'!$G$31,0,10*ROW('Sanitation Data'!G103))="","",OFFSET('Sanitation Data'!$G$31,0,10*ROW('Sanitation Data'!G103)))</f>
        <v/>
      </c>
      <c r="DD109" s="285" t="str">
        <f ca="true">+IF(OFFSET('Sanitation Data'!$G$32,0,10*ROW('Sanitation Data'!G103))="","",OFFSET('Sanitation Data'!$G$32,0,10*ROW('Sanitation Data'!G103)))</f>
        <v/>
      </c>
      <c r="DE109" s="285" t="str">
        <f ca="true">+IF(OFFSET('Sanitation Data'!$H$28,0,10*ROW('Sanitation Data'!H103))="","",OFFSET('Sanitation Data'!$H$28,0,10*ROW('Sanitation Data'!H103)))</f>
        <v/>
      </c>
      <c r="DF109" s="285" t="str">
        <f ca="true">+IF(OFFSET('Sanitation Data'!$H$29,0,10*ROW('Sanitation Data'!H103))="","",OFFSET('Sanitation Data'!$H$29,0,10*ROW('Sanitation Data'!H103)))</f>
        <v/>
      </c>
      <c r="DG109" s="285" t="str">
        <f ca="true">+IF(OFFSET('Sanitation Data'!$H$30,0,10*ROW('Sanitation Data'!H103))="","",OFFSET('Sanitation Data'!$H$30,0,10*ROW('Sanitation Data'!H103)))</f>
        <v/>
      </c>
      <c r="DH109" s="285" t="str">
        <f ca="true">+IF(OFFSET('Sanitation Data'!$H$31,0,10*ROW('Sanitation Data'!H103))="","",OFFSET('Sanitation Data'!$H$31,0,10*ROW('Sanitation Data'!H103)))</f>
        <v/>
      </c>
      <c r="DI109" s="285" t="str">
        <f ca="true">+IF(OFFSET('Sanitation Data'!$H$32,0,10*ROW('Sanitation Data'!H103))="","",OFFSET('Sanitation Data'!$H$32,0,10*ROW('Sanitation Data'!H103)))</f>
        <v/>
      </c>
      <c r="DJ109" s="285" t="str">
        <f ca="true">+IF(OFFSET('Sanitation Data'!$I$28,0,10*ROW('Sanitation Data'!I103))="","",OFFSET('Sanitation Data'!$I$28,0,10*ROW('Sanitation Data'!I103)))</f>
        <v/>
      </c>
      <c r="DK109" s="285" t="str">
        <f ca="true">+IF(OFFSET('Sanitation Data'!$I$29,0,10*ROW('Sanitation Data'!I103))="","",OFFSET('Sanitation Data'!$I$29,0,10*ROW('Sanitation Data'!I103)))</f>
        <v/>
      </c>
      <c r="DL109" s="285" t="str">
        <f ca="true">+IF(OFFSET('Sanitation Data'!$I$30,0,10*ROW('Sanitation Data'!I103))="","",OFFSET('Sanitation Data'!$I$30,0,10*ROW('Sanitation Data'!I103)))</f>
        <v/>
      </c>
      <c r="DM109" s="285" t="str">
        <f ca="true">+IF(OFFSET('Sanitation Data'!$I$31,0,10*ROW('Sanitation Data'!I103))="","",OFFSET('Sanitation Data'!$I$31,0,10*ROW('Sanitation Data'!I103)))</f>
        <v/>
      </c>
      <c r="DN109" s="285" t="str">
        <f ca="true">+IF(OFFSET('Sanitation Data'!$I$32,0,10*ROW('Sanitation Data'!I103))="","",OFFSET('Sanitation Data'!$I$32,0,10*ROW('Sanitation Data'!I103)))</f>
        <v/>
      </c>
      <c r="DO109" s="285" t="str">
        <f ca="true">+IF(OFFSET('Hygiene Data'!$D$11,0,10*ROW('Hygiene Data'!D103))="","",OFFSET('Hygiene Data'!$D$11,0,10*ROW('Hygiene Data'!D103)))</f>
        <v/>
      </c>
      <c r="DP109" s="285" t="str">
        <f ca="true">+IF(OFFSET('Hygiene Data'!$D$12,0,10*ROW('Hygiene Data'!D103))="","",OFFSET('Hygiene Data'!$D$12,0,10*ROW('Hygiene Data'!D103)))</f>
        <v/>
      </c>
      <c r="DQ109" s="285" t="str">
        <f ca="true">+IF(OFFSET('Hygiene Data'!$D$13,0,10*ROW('Hygiene Data'!D103))="","",OFFSET('Hygiene Data'!$D$13,0,10*ROW('Hygiene Data'!D103)))</f>
        <v/>
      </c>
      <c r="DR109" s="285" t="str">
        <f ca="true">+IF(OFFSET('Hygiene Data'!$E$11,0,10*ROW('Hygiene Data'!E103))="","",OFFSET('Hygiene Data'!$E$11,0,10*ROW('Hygiene Data'!E103)))</f>
        <v/>
      </c>
      <c r="DS109" s="285" t="str">
        <f ca="true">+IF(OFFSET('Hygiene Data'!$E$12,0,10*ROW('Hygiene Data'!E103))="","",OFFSET('Hygiene Data'!$E$12,0,10*ROW('Hygiene Data'!E103)))</f>
        <v/>
      </c>
      <c r="DT109" s="285" t="str">
        <f ca="true">+IF(OFFSET('Hygiene Data'!$E$13,0,10*ROW('Hygiene Data'!E103))="","",OFFSET('Hygiene Data'!$E$13,0,10*ROW('Hygiene Data'!E103)))</f>
        <v/>
      </c>
      <c r="DU109" s="285" t="str">
        <f ca="true">+IF(OFFSET('Hygiene Data'!$F$11,0,10*ROW('Hygiene Data'!F103))="","",OFFSET('Hygiene Data'!$F$11,0,10*ROW('Hygiene Data'!F103)))</f>
        <v/>
      </c>
      <c r="DV109" s="285" t="str">
        <f ca="true">+IF(OFFSET('Hygiene Data'!$F$12,0,10*ROW('Hygiene Data'!F103))="","",OFFSET('Hygiene Data'!$F$12,0,10*ROW('Hygiene Data'!F103)))</f>
        <v/>
      </c>
      <c r="DW109" s="285" t="str">
        <f ca="true">+IF(OFFSET('Hygiene Data'!$F$13,0,10*ROW('Hygiene Data'!F103))="","",OFFSET('Hygiene Data'!$F$13,0,10*ROW('Hygiene Data'!F103)))</f>
        <v/>
      </c>
      <c r="DX109" s="285" t="str">
        <f ca="true">+IF(OFFSET('Hygiene Data'!$G$11,0,10*ROW('Hygiene Data'!G103))="","",OFFSET('Hygiene Data'!$G$11,0,10*ROW('Hygiene Data'!G103)))</f>
        <v/>
      </c>
      <c r="DY109" s="285" t="str">
        <f ca="true">+IF(OFFSET('Hygiene Data'!$G$12,0,10*ROW('Hygiene Data'!G103))="","",OFFSET('Hygiene Data'!$G$12,0,10*ROW('Hygiene Data'!G103)))</f>
        <v/>
      </c>
      <c r="DZ109" s="285" t="str">
        <f ca="true">+IF(OFFSET('Hygiene Data'!$G$13,0,10*ROW('Hygiene Data'!G103))="","",OFFSET('Hygiene Data'!$G$13,0,10*ROW('Hygiene Data'!G103)))</f>
        <v/>
      </c>
      <c r="EA109" s="285" t="str">
        <f ca="true">+IF(OFFSET('Hygiene Data'!$H$11,0,10*ROW('Hygiene Data'!H103))="","",OFFSET('Hygiene Data'!$H$11,0,10*ROW('Hygiene Data'!H103)))</f>
        <v/>
      </c>
      <c r="EB109" s="285" t="str">
        <f ca="true">+IF(OFFSET('Hygiene Data'!$H$12,0,10*ROW('Hygiene Data'!H103))="","",OFFSET('Hygiene Data'!$H$12,0,10*ROW('Hygiene Data'!H103)))</f>
        <v/>
      </c>
      <c r="EC109" s="285" t="str">
        <f ca="true">+IF(OFFSET('Hygiene Data'!$H$13,0,10*ROW('Hygiene Data'!H103))="","",OFFSET('Hygiene Data'!$H$13,0,10*ROW('Hygiene Data'!H103)))</f>
        <v/>
      </c>
      <c r="ED109" s="285" t="str">
        <f ca="true">+IF(OFFSET('Hygiene Data'!$I$11,0,10*ROW('Hygiene Data'!I103))="","",OFFSET('Hygiene Data'!$I$11,0,10*ROW('Hygiene Data'!I103)))</f>
        <v/>
      </c>
      <c r="EE109" s="285" t="str">
        <f ca="true">+IF(OFFSET('Hygiene Data'!$I$12,0,10*ROW('Hygiene Data'!I103))="","",OFFSET('Hygiene Data'!$I$12,0,10*ROW('Hygiene Data'!I103)))</f>
        <v/>
      </c>
      <c r="EF109" s="285"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1"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5"/>
      <c r="BS110" s="285" t="str">
        <f ca="true">+IF(OFFSET('Water Data'!$D$27,0,10*ROW('Water Data'!D104))="","",OFFSET('Water Data'!$D$27,0,10*ROW('Water Data'!D104)))</f>
        <v/>
      </c>
      <c r="BT110" s="285" t="str">
        <f ca="true">+IF(OFFSET('Water Data'!$D$28,0,10*ROW('Water Data'!D104))="","",OFFSET('Water Data'!$D$28,0,10*ROW('Water Data'!D104)))</f>
        <v/>
      </c>
      <c r="BU110" s="285" t="str">
        <f ca="true">+IF(OFFSET('Water Data'!$D$29,0,10*ROW('Water Data'!D104))="","",OFFSET('Water Data'!$D$29,0,10*ROW('Water Data'!D104)))</f>
        <v/>
      </c>
      <c r="BV110" s="285" t="str">
        <f ca="true">+IF(OFFSET('Water Data'!$E$27,0,10*ROW('Water Data'!E104))="","",OFFSET('Water Data'!$E$27,0,10*ROW('Water Data'!E104)))</f>
        <v/>
      </c>
      <c r="BW110" s="285" t="str">
        <f ca="true">+IF(OFFSET('Water Data'!$E$28,0,10*ROW('Water Data'!E104))="","",OFFSET('Water Data'!$E$28,0,10*ROW('Water Data'!E104)))</f>
        <v/>
      </c>
      <c r="BX110" s="285" t="str">
        <f ca="true">+IF(OFFSET('Water Data'!$E$29,0,10*ROW('Water Data'!E104))="","",OFFSET('Water Data'!$E$29,0,10*ROW('Water Data'!E104)))</f>
        <v/>
      </c>
      <c r="BY110" s="285" t="str">
        <f ca="true">+IF(OFFSET('Water Data'!$F$27,0,10*ROW('Water Data'!F104))="","",OFFSET('Water Data'!$F$27,0,10*ROW('Water Data'!F104)))</f>
        <v/>
      </c>
      <c r="BZ110" s="285" t="str">
        <f ca="true">+IF(OFFSET('Water Data'!$F$28,0,10*ROW('Water Data'!F104))="","",OFFSET('Water Data'!$F$28,0,10*ROW('Water Data'!F104)))</f>
        <v/>
      </c>
      <c r="CA110" s="285" t="str">
        <f ca="true">+IF(OFFSET('Water Data'!$F$29,0,10*ROW('Water Data'!F104))="","",OFFSET('Water Data'!$F$29,0,10*ROW('Water Data'!F104)))</f>
        <v/>
      </c>
      <c r="CB110" s="285" t="str">
        <f ca="true">+IF(OFFSET('Water Data'!$G$27,0,10*ROW('Water Data'!G104))="","",OFFSET('Water Data'!$G$27,0,10*ROW('Water Data'!G104)))</f>
        <v/>
      </c>
      <c r="CC110" s="285" t="str">
        <f ca="true">+IF(OFFSET('Water Data'!$G$28,0,10*ROW('Water Data'!G104))="","",OFFSET('Water Data'!$G$28,0,10*ROW('Water Data'!G104)))</f>
        <v/>
      </c>
      <c r="CD110" s="285" t="str">
        <f ca="true">+IF(OFFSET('Water Data'!$G$29,0,10*ROW('Water Data'!G104))="","",OFFSET('Water Data'!$G$29,0,10*ROW('Water Data'!G104)))</f>
        <v/>
      </c>
      <c r="CE110" s="285" t="str">
        <f ca="true">+IF(OFFSET('Water Data'!$H$27,0,10*ROW('Water Data'!H104))="","",OFFSET('Water Data'!$H$27,0,10*ROW('Water Data'!H104)))</f>
        <v/>
      </c>
      <c r="CF110" s="285" t="str">
        <f ca="true">+IF(OFFSET('Water Data'!$H$28,0,10*ROW('Water Data'!H104))="","",OFFSET('Water Data'!$H$28,0,10*ROW('Water Data'!H104)))</f>
        <v/>
      </c>
      <c r="CG110" s="285" t="str">
        <f ca="true">+IF(OFFSET('Water Data'!$H$29,0,10*ROW('Water Data'!H104))="","",OFFSET('Water Data'!$H$29,0,10*ROW('Water Data'!H104)))</f>
        <v/>
      </c>
      <c r="CH110" s="285" t="str">
        <f ca="true">+IF(OFFSET('Water Data'!$I$27,0,10*ROW('Water Data'!I104))="","",OFFSET('Water Data'!$I$27,0,10*ROW('Water Data'!I104)))</f>
        <v/>
      </c>
      <c r="CI110" s="285" t="str">
        <f ca="true">+IF(OFFSET('Water Data'!$I$28,0,10*ROW('Water Data'!I104))="","",OFFSET('Water Data'!$I$28,0,10*ROW('Water Data'!I104)))</f>
        <v/>
      </c>
      <c r="CJ110" s="285" t="str">
        <f ca="true">+IF(OFFSET('Water Data'!$I$29,0,10*ROW('Water Data'!I104))="","",OFFSET('Water Data'!$I$29,0,10*ROW('Water Data'!I104)))</f>
        <v/>
      </c>
      <c r="CK110" s="285" t="str">
        <f ca="true">+IF(OFFSET('Sanitation Data'!$D$28,0,10*ROW('Sanitation Data'!D104))="","",OFFSET('Sanitation Data'!$D$28,0,10*ROW('Sanitation Data'!D104)))</f>
        <v/>
      </c>
      <c r="CL110" s="285" t="str">
        <f ca="true">+IF(OFFSET('Sanitation Data'!$D$29,0,10*ROW('Sanitation Data'!D104))="","",OFFSET('Sanitation Data'!$D$29,0,10*ROW('Sanitation Data'!D104)))</f>
        <v/>
      </c>
      <c r="CM110" s="285" t="str">
        <f ca="true">+IF(OFFSET('Sanitation Data'!$D$30,0,10*ROW('Sanitation Data'!D104))="","",OFFSET('Sanitation Data'!$D$30,0,10*ROW('Sanitation Data'!D104)))</f>
        <v/>
      </c>
      <c r="CN110" s="285" t="str">
        <f ca="true">+IF(OFFSET('Sanitation Data'!$D$31,0,10*ROW('Sanitation Data'!D104))="","",OFFSET('Sanitation Data'!$D$31,0,10*ROW('Sanitation Data'!D104)))</f>
        <v/>
      </c>
      <c r="CO110" s="285" t="str">
        <f ca="true">+IF(OFFSET('Sanitation Data'!$D$32,0,10*ROW('Sanitation Data'!D104))="","",OFFSET('Sanitation Data'!$D$32,0,10*ROW('Sanitation Data'!D104)))</f>
        <v/>
      </c>
      <c r="CP110" s="285" t="str">
        <f ca="true">+IF(OFFSET('Sanitation Data'!$E$28,0,10*ROW('Sanitation Data'!E104))="","",OFFSET('Sanitation Data'!$E$28,0,10*ROW('Sanitation Data'!E104)))</f>
        <v/>
      </c>
      <c r="CQ110" s="285" t="str">
        <f ca="true">+IF(OFFSET('Sanitation Data'!$E$29,0,10*ROW('Sanitation Data'!E104))="","",OFFSET('Sanitation Data'!$E$29,0,10*ROW('Sanitation Data'!E104)))</f>
        <v/>
      </c>
      <c r="CR110" s="285" t="str">
        <f ca="true">+IF(OFFSET('Sanitation Data'!$E$30,0,10*ROW('Sanitation Data'!E104))="","",OFFSET('Sanitation Data'!$E$30,0,10*ROW('Sanitation Data'!E104)))</f>
        <v/>
      </c>
      <c r="CS110" s="285" t="str">
        <f ca="true">+IF(OFFSET('Sanitation Data'!$E$31,0,10*ROW('Sanitation Data'!E104))="","",OFFSET('Sanitation Data'!$E$31,0,10*ROW('Sanitation Data'!E104)))</f>
        <v/>
      </c>
      <c r="CT110" s="285" t="str">
        <f ca="true">+IF(OFFSET('Sanitation Data'!$E$32,0,10*ROW('Sanitation Data'!E104))="","",OFFSET('Sanitation Data'!$E$32,0,10*ROW('Sanitation Data'!E104)))</f>
        <v/>
      </c>
      <c r="CU110" s="285" t="str">
        <f ca="true">+IF(OFFSET('Sanitation Data'!$F$28,0,10*ROW('Sanitation Data'!F104))="","",OFFSET('Sanitation Data'!$F$28,0,10*ROW('Sanitation Data'!F104)))</f>
        <v/>
      </c>
      <c r="CV110" s="285" t="str">
        <f ca="true">+IF(OFFSET('Sanitation Data'!$F$29,0,10*ROW('Sanitation Data'!F104))="","",OFFSET('Sanitation Data'!$F$29,0,10*ROW('Sanitation Data'!F104)))</f>
        <v/>
      </c>
      <c r="CW110" s="285" t="str">
        <f ca="true">+IF(OFFSET('Sanitation Data'!$F$30,0,10*ROW('Sanitation Data'!F104))="","",OFFSET('Sanitation Data'!$F$30,0,10*ROW('Sanitation Data'!F104)))</f>
        <v/>
      </c>
      <c r="CX110" s="285" t="str">
        <f ca="true">+IF(OFFSET('Sanitation Data'!$F$31,0,10*ROW('Sanitation Data'!F104))="","",OFFSET('Sanitation Data'!$F$31,0,10*ROW('Sanitation Data'!F104)))</f>
        <v/>
      </c>
      <c r="CY110" s="285" t="str">
        <f ca="true">+IF(OFFSET('Sanitation Data'!$F$32,0,10*ROW('Sanitation Data'!F104))="","",OFFSET('Sanitation Data'!$F$32,0,10*ROW('Sanitation Data'!F104)))</f>
        <v/>
      </c>
      <c r="CZ110" s="285" t="str">
        <f ca="true">+IF(OFFSET('Sanitation Data'!$G$28,0,10*ROW('Sanitation Data'!G104))="","",OFFSET('Sanitation Data'!$G$28,0,10*ROW('Sanitation Data'!G104)))</f>
        <v/>
      </c>
      <c r="DA110" s="285" t="str">
        <f ca="true">+IF(OFFSET('Sanitation Data'!$G$29,0,10*ROW('Sanitation Data'!G104))="","",OFFSET('Sanitation Data'!$G$29,0,10*ROW('Sanitation Data'!G104)))</f>
        <v/>
      </c>
      <c r="DB110" s="285" t="str">
        <f ca="true">+IF(OFFSET('Sanitation Data'!$G$30,0,10*ROW('Sanitation Data'!G104))="","",OFFSET('Sanitation Data'!$G$30,0,10*ROW('Sanitation Data'!G104)))</f>
        <v/>
      </c>
      <c r="DC110" s="285" t="str">
        <f ca="true">+IF(OFFSET('Sanitation Data'!$G$31,0,10*ROW('Sanitation Data'!G104))="","",OFFSET('Sanitation Data'!$G$31,0,10*ROW('Sanitation Data'!G104)))</f>
        <v/>
      </c>
      <c r="DD110" s="285" t="str">
        <f ca="true">+IF(OFFSET('Sanitation Data'!$G$32,0,10*ROW('Sanitation Data'!G104))="","",OFFSET('Sanitation Data'!$G$32,0,10*ROW('Sanitation Data'!G104)))</f>
        <v/>
      </c>
      <c r="DE110" s="285" t="str">
        <f ca="true">+IF(OFFSET('Sanitation Data'!$H$28,0,10*ROW('Sanitation Data'!H104))="","",OFFSET('Sanitation Data'!$H$28,0,10*ROW('Sanitation Data'!H104)))</f>
        <v/>
      </c>
      <c r="DF110" s="285" t="str">
        <f ca="true">+IF(OFFSET('Sanitation Data'!$H$29,0,10*ROW('Sanitation Data'!H104))="","",OFFSET('Sanitation Data'!$H$29,0,10*ROW('Sanitation Data'!H104)))</f>
        <v/>
      </c>
      <c r="DG110" s="285" t="str">
        <f ca="true">+IF(OFFSET('Sanitation Data'!$H$30,0,10*ROW('Sanitation Data'!H104))="","",OFFSET('Sanitation Data'!$H$30,0,10*ROW('Sanitation Data'!H104)))</f>
        <v/>
      </c>
      <c r="DH110" s="285" t="str">
        <f ca="true">+IF(OFFSET('Sanitation Data'!$H$31,0,10*ROW('Sanitation Data'!H104))="","",OFFSET('Sanitation Data'!$H$31,0,10*ROW('Sanitation Data'!H104)))</f>
        <v/>
      </c>
      <c r="DI110" s="285" t="str">
        <f ca="true">+IF(OFFSET('Sanitation Data'!$H$32,0,10*ROW('Sanitation Data'!H104))="","",OFFSET('Sanitation Data'!$H$32,0,10*ROW('Sanitation Data'!H104)))</f>
        <v/>
      </c>
      <c r="DJ110" s="285" t="str">
        <f ca="true">+IF(OFFSET('Sanitation Data'!$I$28,0,10*ROW('Sanitation Data'!I104))="","",OFFSET('Sanitation Data'!$I$28,0,10*ROW('Sanitation Data'!I104)))</f>
        <v/>
      </c>
      <c r="DK110" s="285" t="str">
        <f ca="true">+IF(OFFSET('Sanitation Data'!$I$29,0,10*ROW('Sanitation Data'!I104))="","",OFFSET('Sanitation Data'!$I$29,0,10*ROW('Sanitation Data'!I104)))</f>
        <v/>
      </c>
      <c r="DL110" s="285" t="str">
        <f ca="true">+IF(OFFSET('Sanitation Data'!$I$30,0,10*ROW('Sanitation Data'!I104))="","",OFFSET('Sanitation Data'!$I$30,0,10*ROW('Sanitation Data'!I104)))</f>
        <v/>
      </c>
      <c r="DM110" s="285" t="str">
        <f ca="true">+IF(OFFSET('Sanitation Data'!$I$31,0,10*ROW('Sanitation Data'!I104))="","",OFFSET('Sanitation Data'!$I$31,0,10*ROW('Sanitation Data'!I104)))</f>
        <v/>
      </c>
      <c r="DN110" s="285" t="str">
        <f ca="true">+IF(OFFSET('Sanitation Data'!$I$32,0,10*ROW('Sanitation Data'!I104))="","",OFFSET('Sanitation Data'!$I$32,0,10*ROW('Sanitation Data'!I104)))</f>
        <v/>
      </c>
      <c r="DO110" s="285" t="str">
        <f ca="true">+IF(OFFSET('Hygiene Data'!$D$11,0,10*ROW('Hygiene Data'!D104))="","",OFFSET('Hygiene Data'!$D$11,0,10*ROW('Hygiene Data'!D104)))</f>
        <v/>
      </c>
      <c r="DP110" s="285" t="str">
        <f ca="true">+IF(OFFSET('Hygiene Data'!$D$12,0,10*ROW('Hygiene Data'!D104))="","",OFFSET('Hygiene Data'!$D$12,0,10*ROW('Hygiene Data'!D104)))</f>
        <v/>
      </c>
      <c r="DQ110" s="285" t="str">
        <f ca="true">+IF(OFFSET('Hygiene Data'!$D$13,0,10*ROW('Hygiene Data'!D104))="","",OFFSET('Hygiene Data'!$D$13,0,10*ROW('Hygiene Data'!D104)))</f>
        <v/>
      </c>
      <c r="DR110" s="285" t="str">
        <f ca="true">+IF(OFFSET('Hygiene Data'!$E$11,0,10*ROW('Hygiene Data'!E104))="","",OFFSET('Hygiene Data'!$E$11,0,10*ROW('Hygiene Data'!E104)))</f>
        <v/>
      </c>
      <c r="DS110" s="285" t="str">
        <f ca="true">+IF(OFFSET('Hygiene Data'!$E$12,0,10*ROW('Hygiene Data'!E104))="","",OFFSET('Hygiene Data'!$E$12,0,10*ROW('Hygiene Data'!E104)))</f>
        <v/>
      </c>
      <c r="DT110" s="285" t="str">
        <f ca="true">+IF(OFFSET('Hygiene Data'!$E$13,0,10*ROW('Hygiene Data'!E104))="","",OFFSET('Hygiene Data'!$E$13,0,10*ROW('Hygiene Data'!E104)))</f>
        <v/>
      </c>
      <c r="DU110" s="285" t="str">
        <f ca="true">+IF(OFFSET('Hygiene Data'!$F$11,0,10*ROW('Hygiene Data'!F104))="","",OFFSET('Hygiene Data'!$F$11,0,10*ROW('Hygiene Data'!F104)))</f>
        <v/>
      </c>
      <c r="DV110" s="285" t="str">
        <f ca="true">+IF(OFFSET('Hygiene Data'!$F$12,0,10*ROW('Hygiene Data'!F104))="","",OFFSET('Hygiene Data'!$F$12,0,10*ROW('Hygiene Data'!F104)))</f>
        <v/>
      </c>
      <c r="DW110" s="285" t="str">
        <f ca="true">+IF(OFFSET('Hygiene Data'!$F$13,0,10*ROW('Hygiene Data'!F104))="","",OFFSET('Hygiene Data'!$F$13,0,10*ROW('Hygiene Data'!F104)))</f>
        <v/>
      </c>
      <c r="DX110" s="285" t="str">
        <f ca="true">+IF(OFFSET('Hygiene Data'!$G$11,0,10*ROW('Hygiene Data'!G104))="","",OFFSET('Hygiene Data'!$G$11,0,10*ROW('Hygiene Data'!G104)))</f>
        <v/>
      </c>
      <c r="DY110" s="285" t="str">
        <f ca="true">+IF(OFFSET('Hygiene Data'!$G$12,0,10*ROW('Hygiene Data'!G104))="","",OFFSET('Hygiene Data'!$G$12,0,10*ROW('Hygiene Data'!G104)))</f>
        <v/>
      </c>
      <c r="DZ110" s="285" t="str">
        <f ca="true">+IF(OFFSET('Hygiene Data'!$G$13,0,10*ROW('Hygiene Data'!G104))="","",OFFSET('Hygiene Data'!$G$13,0,10*ROW('Hygiene Data'!G104)))</f>
        <v/>
      </c>
      <c r="EA110" s="285" t="str">
        <f ca="true">+IF(OFFSET('Hygiene Data'!$H$11,0,10*ROW('Hygiene Data'!H104))="","",OFFSET('Hygiene Data'!$H$11,0,10*ROW('Hygiene Data'!H104)))</f>
        <v/>
      </c>
      <c r="EB110" s="285" t="str">
        <f ca="true">+IF(OFFSET('Hygiene Data'!$H$12,0,10*ROW('Hygiene Data'!H104))="","",OFFSET('Hygiene Data'!$H$12,0,10*ROW('Hygiene Data'!H104)))</f>
        <v/>
      </c>
      <c r="EC110" s="285" t="str">
        <f ca="true">+IF(OFFSET('Hygiene Data'!$H$13,0,10*ROW('Hygiene Data'!H104))="","",OFFSET('Hygiene Data'!$H$13,0,10*ROW('Hygiene Data'!H104)))</f>
        <v/>
      </c>
      <c r="ED110" s="285" t="str">
        <f ca="true">+IF(OFFSET('Hygiene Data'!$I$11,0,10*ROW('Hygiene Data'!I104))="","",OFFSET('Hygiene Data'!$I$11,0,10*ROW('Hygiene Data'!I104)))</f>
        <v/>
      </c>
      <c r="EE110" s="285" t="str">
        <f ca="true">+IF(OFFSET('Hygiene Data'!$I$12,0,10*ROW('Hygiene Data'!I104))="","",OFFSET('Hygiene Data'!$I$12,0,10*ROW('Hygiene Data'!I104)))</f>
        <v/>
      </c>
      <c r="EF110" s="285"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1"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5"/>
      <c r="BS111" s="285" t="str">
        <f ca="true">+IF(OFFSET('Water Data'!$D$27,0,10*ROW('Water Data'!D105))="","",OFFSET('Water Data'!$D$27,0,10*ROW('Water Data'!D105)))</f>
        <v/>
      </c>
      <c r="BT111" s="285" t="str">
        <f ca="true">+IF(OFFSET('Water Data'!$D$28,0,10*ROW('Water Data'!D105))="","",OFFSET('Water Data'!$D$28,0,10*ROW('Water Data'!D105)))</f>
        <v/>
      </c>
      <c r="BU111" s="285" t="str">
        <f ca="true">+IF(OFFSET('Water Data'!$D$29,0,10*ROW('Water Data'!D105))="","",OFFSET('Water Data'!$D$29,0,10*ROW('Water Data'!D105)))</f>
        <v/>
      </c>
      <c r="BV111" s="285" t="str">
        <f ca="true">+IF(OFFSET('Water Data'!$E$27,0,10*ROW('Water Data'!E105))="","",OFFSET('Water Data'!$E$27,0,10*ROW('Water Data'!E105)))</f>
        <v/>
      </c>
      <c r="BW111" s="285" t="str">
        <f ca="true">+IF(OFFSET('Water Data'!$E$28,0,10*ROW('Water Data'!E105))="","",OFFSET('Water Data'!$E$28,0,10*ROW('Water Data'!E105)))</f>
        <v/>
      </c>
      <c r="BX111" s="285" t="str">
        <f ca="true">+IF(OFFSET('Water Data'!$E$29,0,10*ROW('Water Data'!E105))="","",OFFSET('Water Data'!$E$29,0,10*ROW('Water Data'!E105)))</f>
        <v/>
      </c>
      <c r="BY111" s="285" t="str">
        <f ca="true">+IF(OFFSET('Water Data'!$F$27,0,10*ROW('Water Data'!F105))="","",OFFSET('Water Data'!$F$27,0,10*ROW('Water Data'!F105)))</f>
        <v/>
      </c>
      <c r="BZ111" s="285" t="str">
        <f ca="true">+IF(OFFSET('Water Data'!$F$28,0,10*ROW('Water Data'!F105))="","",OFFSET('Water Data'!$F$28,0,10*ROW('Water Data'!F105)))</f>
        <v/>
      </c>
      <c r="CA111" s="285" t="str">
        <f ca="true">+IF(OFFSET('Water Data'!$F$29,0,10*ROW('Water Data'!F105))="","",OFFSET('Water Data'!$F$29,0,10*ROW('Water Data'!F105)))</f>
        <v/>
      </c>
      <c r="CB111" s="285" t="str">
        <f ca="true">+IF(OFFSET('Water Data'!$G$27,0,10*ROW('Water Data'!G105))="","",OFFSET('Water Data'!$G$27,0,10*ROW('Water Data'!G105)))</f>
        <v/>
      </c>
      <c r="CC111" s="285" t="str">
        <f ca="true">+IF(OFFSET('Water Data'!$G$28,0,10*ROW('Water Data'!G105))="","",OFFSET('Water Data'!$G$28,0,10*ROW('Water Data'!G105)))</f>
        <v/>
      </c>
      <c r="CD111" s="285" t="str">
        <f ca="true">+IF(OFFSET('Water Data'!$G$29,0,10*ROW('Water Data'!G105))="","",OFFSET('Water Data'!$G$29,0,10*ROW('Water Data'!G105)))</f>
        <v/>
      </c>
      <c r="CE111" s="285" t="str">
        <f ca="true">+IF(OFFSET('Water Data'!$H$27,0,10*ROW('Water Data'!H105))="","",OFFSET('Water Data'!$H$27,0,10*ROW('Water Data'!H105)))</f>
        <v/>
      </c>
      <c r="CF111" s="285" t="str">
        <f ca="true">+IF(OFFSET('Water Data'!$H$28,0,10*ROW('Water Data'!H105))="","",OFFSET('Water Data'!$H$28,0,10*ROW('Water Data'!H105)))</f>
        <v/>
      </c>
      <c r="CG111" s="285" t="str">
        <f ca="true">+IF(OFFSET('Water Data'!$H$29,0,10*ROW('Water Data'!H105))="","",OFFSET('Water Data'!$H$29,0,10*ROW('Water Data'!H105)))</f>
        <v/>
      </c>
      <c r="CH111" s="285" t="str">
        <f ca="true">+IF(OFFSET('Water Data'!$I$27,0,10*ROW('Water Data'!I105))="","",OFFSET('Water Data'!$I$27,0,10*ROW('Water Data'!I105)))</f>
        <v/>
      </c>
      <c r="CI111" s="285" t="str">
        <f ca="true">+IF(OFFSET('Water Data'!$I$28,0,10*ROW('Water Data'!I105))="","",OFFSET('Water Data'!$I$28,0,10*ROW('Water Data'!I105)))</f>
        <v/>
      </c>
      <c r="CJ111" s="285" t="str">
        <f ca="true">+IF(OFFSET('Water Data'!$I$29,0,10*ROW('Water Data'!I105))="","",OFFSET('Water Data'!$I$29,0,10*ROW('Water Data'!I105)))</f>
        <v/>
      </c>
      <c r="CK111" s="285" t="str">
        <f ca="true">+IF(OFFSET('Sanitation Data'!$D$28,0,10*ROW('Sanitation Data'!D105))="","",OFFSET('Sanitation Data'!$D$28,0,10*ROW('Sanitation Data'!D105)))</f>
        <v/>
      </c>
      <c r="CL111" s="285" t="str">
        <f ca="true">+IF(OFFSET('Sanitation Data'!$D$29,0,10*ROW('Sanitation Data'!D105))="","",OFFSET('Sanitation Data'!$D$29,0,10*ROW('Sanitation Data'!D105)))</f>
        <v/>
      </c>
      <c r="CM111" s="285" t="str">
        <f ca="true">+IF(OFFSET('Sanitation Data'!$D$30,0,10*ROW('Sanitation Data'!D105))="","",OFFSET('Sanitation Data'!$D$30,0,10*ROW('Sanitation Data'!D105)))</f>
        <v/>
      </c>
      <c r="CN111" s="285" t="str">
        <f ca="true">+IF(OFFSET('Sanitation Data'!$D$31,0,10*ROW('Sanitation Data'!D105))="","",OFFSET('Sanitation Data'!$D$31,0,10*ROW('Sanitation Data'!D105)))</f>
        <v/>
      </c>
      <c r="CO111" s="285" t="str">
        <f ca="true">+IF(OFFSET('Sanitation Data'!$D$32,0,10*ROW('Sanitation Data'!D105))="","",OFFSET('Sanitation Data'!$D$32,0,10*ROW('Sanitation Data'!D105)))</f>
        <v/>
      </c>
      <c r="CP111" s="285" t="str">
        <f ca="true">+IF(OFFSET('Sanitation Data'!$E$28,0,10*ROW('Sanitation Data'!E105))="","",OFFSET('Sanitation Data'!$E$28,0,10*ROW('Sanitation Data'!E105)))</f>
        <v/>
      </c>
      <c r="CQ111" s="285" t="str">
        <f ca="true">+IF(OFFSET('Sanitation Data'!$E$29,0,10*ROW('Sanitation Data'!E105))="","",OFFSET('Sanitation Data'!$E$29,0,10*ROW('Sanitation Data'!E105)))</f>
        <v/>
      </c>
      <c r="CR111" s="285" t="str">
        <f ca="true">+IF(OFFSET('Sanitation Data'!$E$30,0,10*ROW('Sanitation Data'!E105))="","",OFFSET('Sanitation Data'!$E$30,0,10*ROW('Sanitation Data'!E105)))</f>
        <v/>
      </c>
      <c r="CS111" s="285" t="str">
        <f ca="true">+IF(OFFSET('Sanitation Data'!$E$31,0,10*ROW('Sanitation Data'!E105))="","",OFFSET('Sanitation Data'!$E$31,0,10*ROW('Sanitation Data'!E105)))</f>
        <v/>
      </c>
      <c r="CT111" s="285" t="str">
        <f ca="true">+IF(OFFSET('Sanitation Data'!$E$32,0,10*ROW('Sanitation Data'!E105))="","",OFFSET('Sanitation Data'!$E$32,0,10*ROW('Sanitation Data'!E105)))</f>
        <v/>
      </c>
      <c r="CU111" s="285" t="str">
        <f ca="true">+IF(OFFSET('Sanitation Data'!$F$28,0,10*ROW('Sanitation Data'!F105))="","",OFFSET('Sanitation Data'!$F$28,0,10*ROW('Sanitation Data'!F105)))</f>
        <v/>
      </c>
      <c r="CV111" s="285" t="str">
        <f ca="true">+IF(OFFSET('Sanitation Data'!$F$29,0,10*ROW('Sanitation Data'!F105))="","",OFFSET('Sanitation Data'!$F$29,0,10*ROW('Sanitation Data'!F105)))</f>
        <v/>
      </c>
      <c r="CW111" s="285" t="str">
        <f ca="true">+IF(OFFSET('Sanitation Data'!$F$30,0,10*ROW('Sanitation Data'!F105))="","",OFFSET('Sanitation Data'!$F$30,0,10*ROW('Sanitation Data'!F105)))</f>
        <v/>
      </c>
      <c r="CX111" s="285" t="str">
        <f ca="true">+IF(OFFSET('Sanitation Data'!$F$31,0,10*ROW('Sanitation Data'!F105))="","",OFFSET('Sanitation Data'!$F$31,0,10*ROW('Sanitation Data'!F105)))</f>
        <v/>
      </c>
      <c r="CY111" s="285" t="str">
        <f ca="true">+IF(OFFSET('Sanitation Data'!$F$32,0,10*ROW('Sanitation Data'!F105))="","",OFFSET('Sanitation Data'!$F$32,0,10*ROW('Sanitation Data'!F105)))</f>
        <v/>
      </c>
      <c r="CZ111" s="285" t="str">
        <f ca="true">+IF(OFFSET('Sanitation Data'!$G$28,0,10*ROW('Sanitation Data'!G105))="","",OFFSET('Sanitation Data'!$G$28,0,10*ROW('Sanitation Data'!G105)))</f>
        <v/>
      </c>
      <c r="DA111" s="285" t="str">
        <f ca="true">+IF(OFFSET('Sanitation Data'!$G$29,0,10*ROW('Sanitation Data'!G105))="","",OFFSET('Sanitation Data'!$G$29,0,10*ROW('Sanitation Data'!G105)))</f>
        <v/>
      </c>
      <c r="DB111" s="285" t="str">
        <f ca="true">+IF(OFFSET('Sanitation Data'!$G$30,0,10*ROW('Sanitation Data'!G105))="","",OFFSET('Sanitation Data'!$G$30,0,10*ROW('Sanitation Data'!G105)))</f>
        <v/>
      </c>
      <c r="DC111" s="285" t="str">
        <f ca="true">+IF(OFFSET('Sanitation Data'!$G$31,0,10*ROW('Sanitation Data'!G105))="","",OFFSET('Sanitation Data'!$G$31,0,10*ROW('Sanitation Data'!G105)))</f>
        <v/>
      </c>
      <c r="DD111" s="285" t="str">
        <f ca="true">+IF(OFFSET('Sanitation Data'!$G$32,0,10*ROW('Sanitation Data'!G105))="","",OFFSET('Sanitation Data'!$G$32,0,10*ROW('Sanitation Data'!G105)))</f>
        <v/>
      </c>
      <c r="DE111" s="285" t="str">
        <f ca="true">+IF(OFFSET('Sanitation Data'!$H$28,0,10*ROW('Sanitation Data'!H105))="","",OFFSET('Sanitation Data'!$H$28,0,10*ROW('Sanitation Data'!H105)))</f>
        <v/>
      </c>
      <c r="DF111" s="285" t="str">
        <f ca="true">+IF(OFFSET('Sanitation Data'!$H$29,0,10*ROW('Sanitation Data'!H105))="","",OFFSET('Sanitation Data'!$H$29,0,10*ROW('Sanitation Data'!H105)))</f>
        <v/>
      </c>
      <c r="DG111" s="285" t="str">
        <f ca="true">+IF(OFFSET('Sanitation Data'!$H$30,0,10*ROW('Sanitation Data'!H105))="","",OFFSET('Sanitation Data'!$H$30,0,10*ROW('Sanitation Data'!H105)))</f>
        <v/>
      </c>
      <c r="DH111" s="285" t="str">
        <f ca="true">+IF(OFFSET('Sanitation Data'!$H$31,0,10*ROW('Sanitation Data'!H105))="","",OFFSET('Sanitation Data'!$H$31,0,10*ROW('Sanitation Data'!H105)))</f>
        <v/>
      </c>
      <c r="DI111" s="285" t="str">
        <f ca="true">+IF(OFFSET('Sanitation Data'!$H$32,0,10*ROW('Sanitation Data'!H105))="","",OFFSET('Sanitation Data'!$H$32,0,10*ROW('Sanitation Data'!H105)))</f>
        <v/>
      </c>
      <c r="DJ111" s="285" t="str">
        <f ca="true">+IF(OFFSET('Sanitation Data'!$I$28,0,10*ROW('Sanitation Data'!I105))="","",OFFSET('Sanitation Data'!$I$28,0,10*ROW('Sanitation Data'!I105)))</f>
        <v/>
      </c>
      <c r="DK111" s="285" t="str">
        <f ca="true">+IF(OFFSET('Sanitation Data'!$I$29,0,10*ROW('Sanitation Data'!I105))="","",OFFSET('Sanitation Data'!$I$29,0,10*ROW('Sanitation Data'!I105)))</f>
        <v/>
      </c>
      <c r="DL111" s="285" t="str">
        <f ca="true">+IF(OFFSET('Sanitation Data'!$I$30,0,10*ROW('Sanitation Data'!I105))="","",OFFSET('Sanitation Data'!$I$30,0,10*ROW('Sanitation Data'!I105)))</f>
        <v/>
      </c>
      <c r="DM111" s="285" t="str">
        <f ca="true">+IF(OFFSET('Sanitation Data'!$I$31,0,10*ROW('Sanitation Data'!I105))="","",OFFSET('Sanitation Data'!$I$31,0,10*ROW('Sanitation Data'!I105)))</f>
        <v/>
      </c>
      <c r="DN111" s="285" t="str">
        <f ca="true">+IF(OFFSET('Sanitation Data'!$I$32,0,10*ROW('Sanitation Data'!I105))="","",OFFSET('Sanitation Data'!$I$32,0,10*ROW('Sanitation Data'!I105)))</f>
        <v/>
      </c>
      <c r="DO111" s="285" t="str">
        <f ca="true">+IF(OFFSET('Hygiene Data'!$D$11,0,10*ROW('Hygiene Data'!D105))="","",OFFSET('Hygiene Data'!$D$11,0,10*ROW('Hygiene Data'!D105)))</f>
        <v/>
      </c>
      <c r="DP111" s="285" t="str">
        <f ca="true">+IF(OFFSET('Hygiene Data'!$D$12,0,10*ROW('Hygiene Data'!D105))="","",OFFSET('Hygiene Data'!$D$12,0,10*ROW('Hygiene Data'!D105)))</f>
        <v/>
      </c>
      <c r="DQ111" s="285" t="str">
        <f ca="true">+IF(OFFSET('Hygiene Data'!$D$13,0,10*ROW('Hygiene Data'!D105))="","",OFFSET('Hygiene Data'!$D$13,0,10*ROW('Hygiene Data'!D105)))</f>
        <v/>
      </c>
      <c r="DR111" s="285" t="str">
        <f ca="true">+IF(OFFSET('Hygiene Data'!$E$11,0,10*ROW('Hygiene Data'!E105))="","",OFFSET('Hygiene Data'!$E$11,0,10*ROW('Hygiene Data'!E105)))</f>
        <v/>
      </c>
      <c r="DS111" s="285" t="str">
        <f ca="true">+IF(OFFSET('Hygiene Data'!$E$12,0,10*ROW('Hygiene Data'!E105))="","",OFFSET('Hygiene Data'!$E$12,0,10*ROW('Hygiene Data'!E105)))</f>
        <v/>
      </c>
      <c r="DT111" s="285" t="str">
        <f ca="true">+IF(OFFSET('Hygiene Data'!$E$13,0,10*ROW('Hygiene Data'!E105))="","",OFFSET('Hygiene Data'!$E$13,0,10*ROW('Hygiene Data'!E105)))</f>
        <v/>
      </c>
      <c r="DU111" s="285" t="str">
        <f ca="true">+IF(OFFSET('Hygiene Data'!$F$11,0,10*ROW('Hygiene Data'!F105))="","",OFFSET('Hygiene Data'!$F$11,0,10*ROW('Hygiene Data'!F105)))</f>
        <v/>
      </c>
      <c r="DV111" s="285" t="str">
        <f ca="true">+IF(OFFSET('Hygiene Data'!$F$12,0,10*ROW('Hygiene Data'!F105))="","",OFFSET('Hygiene Data'!$F$12,0,10*ROW('Hygiene Data'!F105)))</f>
        <v/>
      </c>
      <c r="DW111" s="285" t="str">
        <f ca="true">+IF(OFFSET('Hygiene Data'!$F$13,0,10*ROW('Hygiene Data'!F105))="","",OFFSET('Hygiene Data'!$F$13,0,10*ROW('Hygiene Data'!F105)))</f>
        <v/>
      </c>
      <c r="DX111" s="285" t="str">
        <f ca="true">+IF(OFFSET('Hygiene Data'!$G$11,0,10*ROW('Hygiene Data'!G105))="","",OFFSET('Hygiene Data'!$G$11,0,10*ROW('Hygiene Data'!G105)))</f>
        <v/>
      </c>
      <c r="DY111" s="285" t="str">
        <f ca="true">+IF(OFFSET('Hygiene Data'!$G$12,0,10*ROW('Hygiene Data'!G105))="","",OFFSET('Hygiene Data'!$G$12,0,10*ROW('Hygiene Data'!G105)))</f>
        <v/>
      </c>
      <c r="DZ111" s="285" t="str">
        <f ca="true">+IF(OFFSET('Hygiene Data'!$G$13,0,10*ROW('Hygiene Data'!G105))="","",OFFSET('Hygiene Data'!$G$13,0,10*ROW('Hygiene Data'!G105)))</f>
        <v/>
      </c>
      <c r="EA111" s="285" t="str">
        <f ca="true">+IF(OFFSET('Hygiene Data'!$H$11,0,10*ROW('Hygiene Data'!H105))="","",OFFSET('Hygiene Data'!$H$11,0,10*ROW('Hygiene Data'!H105)))</f>
        <v/>
      </c>
      <c r="EB111" s="285" t="str">
        <f ca="true">+IF(OFFSET('Hygiene Data'!$H$12,0,10*ROW('Hygiene Data'!H105))="","",OFFSET('Hygiene Data'!$H$12,0,10*ROW('Hygiene Data'!H105)))</f>
        <v/>
      </c>
      <c r="EC111" s="285" t="str">
        <f ca="true">+IF(OFFSET('Hygiene Data'!$H$13,0,10*ROW('Hygiene Data'!H105))="","",OFFSET('Hygiene Data'!$H$13,0,10*ROW('Hygiene Data'!H105)))</f>
        <v/>
      </c>
      <c r="ED111" s="285" t="str">
        <f ca="true">+IF(OFFSET('Hygiene Data'!$I$11,0,10*ROW('Hygiene Data'!I105))="","",OFFSET('Hygiene Data'!$I$11,0,10*ROW('Hygiene Data'!I105)))</f>
        <v/>
      </c>
      <c r="EE111" s="285" t="str">
        <f ca="true">+IF(OFFSET('Hygiene Data'!$I$12,0,10*ROW('Hygiene Data'!I105))="","",OFFSET('Hygiene Data'!$I$12,0,10*ROW('Hygiene Data'!I105)))</f>
        <v/>
      </c>
      <c r="EF111" s="285"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1"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5"/>
      <c r="BS112" s="285" t="str">
        <f ca="true">+IF(OFFSET('Water Data'!$D$27,0,10*ROW('Water Data'!D106))="","",OFFSET('Water Data'!$D$27,0,10*ROW('Water Data'!D106)))</f>
        <v/>
      </c>
      <c r="BT112" s="285" t="str">
        <f ca="true">+IF(OFFSET('Water Data'!$D$28,0,10*ROW('Water Data'!D106))="","",OFFSET('Water Data'!$D$28,0,10*ROW('Water Data'!D106)))</f>
        <v/>
      </c>
      <c r="BU112" s="285" t="str">
        <f ca="true">+IF(OFFSET('Water Data'!$D$29,0,10*ROW('Water Data'!D106))="","",OFFSET('Water Data'!$D$29,0,10*ROW('Water Data'!D106)))</f>
        <v/>
      </c>
      <c r="BV112" s="285" t="str">
        <f ca="true">+IF(OFFSET('Water Data'!$E$27,0,10*ROW('Water Data'!E106))="","",OFFSET('Water Data'!$E$27,0,10*ROW('Water Data'!E106)))</f>
        <v/>
      </c>
      <c r="BW112" s="285" t="str">
        <f ca="true">+IF(OFFSET('Water Data'!$E$28,0,10*ROW('Water Data'!E106))="","",OFFSET('Water Data'!$E$28,0,10*ROW('Water Data'!E106)))</f>
        <v/>
      </c>
      <c r="BX112" s="285" t="str">
        <f ca="true">+IF(OFFSET('Water Data'!$E$29,0,10*ROW('Water Data'!E106))="","",OFFSET('Water Data'!$E$29,0,10*ROW('Water Data'!E106)))</f>
        <v/>
      </c>
      <c r="BY112" s="285" t="str">
        <f ca="true">+IF(OFFSET('Water Data'!$F$27,0,10*ROW('Water Data'!F106))="","",OFFSET('Water Data'!$F$27,0,10*ROW('Water Data'!F106)))</f>
        <v/>
      </c>
      <c r="BZ112" s="285" t="str">
        <f ca="true">+IF(OFFSET('Water Data'!$F$28,0,10*ROW('Water Data'!F106))="","",OFFSET('Water Data'!$F$28,0,10*ROW('Water Data'!F106)))</f>
        <v/>
      </c>
      <c r="CA112" s="285" t="str">
        <f ca="true">+IF(OFFSET('Water Data'!$F$29,0,10*ROW('Water Data'!F106))="","",OFFSET('Water Data'!$F$29,0,10*ROW('Water Data'!F106)))</f>
        <v/>
      </c>
      <c r="CB112" s="285" t="str">
        <f ca="true">+IF(OFFSET('Water Data'!$G$27,0,10*ROW('Water Data'!G106))="","",OFFSET('Water Data'!$G$27,0,10*ROW('Water Data'!G106)))</f>
        <v/>
      </c>
      <c r="CC112" s="285" t="str">
        <f ca="true">+IF(OFFSET('Water Data'!$G$28,0,10*ROW('Water Data'!G106))="","",OFFSET('Water Data'!$G$28,0,10*ROW('Water Data'!G106)))</f>
        <v/>
      </c>
      <c r="CD112" s="285" t="str">
        <f ca="true">+IF(OFFSET('Water Data'!$G$29,0,10*ROW('Water Data'!G106))="","",OFFSET('Water Data'!$G$29,0,10*ROW('Water Data'!G106)))</f>
        <v/>
      </c>
      <c r="CE112" s="285" t="str">
        <f ca="true">+IF(OFFSET('Water Data'!$H$27,0,10*ROW('Water Data'!H106))="","",OFFSET('Water Data'!$H$27,0,10*ROW('Water Data'!H106)))</f>
        <v/>
      </c>
      <c r="CF112" s="285" t="str">
        <f ca="true">+IF(OFFSET('Water Data'!$H$28,0,10*ROW('Water Data'!H106))="","",OFFSET('Water Data'!$H$28,0,10*ROW('Water Data'!H106)))</f>
        <v/>
      </c>
      <c r="CG112" s="285" t="str">
        <f ca="true">+IF(OFFSET('Water Data'!$H$29,0,10*ROW('Water Data'!H106))="","",OFFSET('Water Data'!$H$29,0,10*ROW('Water Data'!H106)))</f>
        <v/>
      </c>
      <c r="CH112" s="285" t="str">
        <f ca="true">+IF(OFFSET('Water Data'!$I$27,0,10*ROW('Water Data'!I106))="","",OFFSET('Water Data'!$I$27,0,10*ROW('Water Data'!I106)))</f>
        <v/>
      </c>
      <c r="CI112" s="285" t="str">
        <f ca="true">+IF(OFFSET('Water Data'!$I$28,0,10*ROW('Water Data'!I106))="","",OFFSET('Water Data'!$I$28,0,10*ROW('Water Data'!I106)))</f>
        <v/>
      </c>
      <c r="CJ112" s="285" t="str">
        <f ca="true">+IF(OFFSET('Water Data'!$I$29,0,10*ROW('Water Data'!I106))="","",OFFSET('Water Data'!$I$29,0,10*ROW('Water Data'!I106)))</f>
        <v/>
      </c>
      <c r="CK112" s="285" t="str">
        <f ca="true">+IF(OFFSET('Sanitation Data'!$D$28,0,10*ROW('Sanitation Data'!D106))="","",OFFSET('Sanitation Data'!$D$28,0,10*ROW('Sanitation Data'!D106)))</f>
        <v/>
      </c>
      <c r="CL112" s="285" t="str">
        <f ca="true">+IF(OFFSET('Sanitation Data'!$D$29,0,10*ROW('Sanitation Data'!D106))="","",OFFSET('Sanitation Data'!$D$29,0,10*ROW('Sanitation Data'!D106)))</f>
        <v/>
      </c>
      <c r="CM112" s="285" t="str">
        <f ca="true">+IF(OFFSET('Sanitation Data'!$D$30,0,10*ROW('Sanitation Data'!D106))="","",OFFSET('Sanitation Data'!$D$30,0,10*ROW('Sanitation Data'!D106)))</f>
        <v/>
      </c>
      <c r="CN112" s="285" t="str">
        <f ca="true">+IF(OFFSET('Sanitation Data'!$D$31,0,10*ROW('Sanitation Data'!D106))="","",OFFSET('Sanitation Data'!$D$31,0,10*ROW('Sanitation Data'!D106)))</f>
        <v/>
      </c>
      <c r="CO112" s="285" t="str">
        <f ca="true">+IF(OFFSET('Sanitation Data'!$D$32,0,10*ROW('Sanitation Data'!D106))="","",OFFSET('Sanitation Data'!$D$32,0,10*ROW('Sanitation Data'!D106)))</f>
        <v/>
      </c>
      <c r="CP112" s="285" t="str">
        <f ca="true">+IF(OFFSET('Sanitation Data'!$E$28,0,10*ROW('Sanitation Data'!E106))="","",OFFSET('Sanitation Data'!$E$28,0,10*ROW('Sanitation Data'!E106)))</f>
        <v/>
      </c>
      <c r="CQ112" s="285" t="str">
        <f ca="true">+IF(OFFSET('Sanitation Data'!$E$29,0,10*ROW('Sanitation Data'!E106))="","",OFFSET('Sanitation Data'!$E$29,0,10*ROW('Sanitation Data'!E106)))</f>
        <v/>
      </c>
      <c r="CR112" s="285" t="str">
        <f ca="true">+IF(OFFSET('Sanitation Data'!$E$30,0,10*ROW('Sanitation Data'!E106))="","",OFFSET('Sanitation Data'!$E$30,0,10*ROW('Sanitation Data'!E106)))</f>
        <v/>
      </c>
      <c r="CS112" s="285" t="str">
        <f ca="true">+IF(OFFSET('Sanitation Data'!$E$31,0,10*ROW('Sanitation Data'!E106))="","",OFFSET('Sanitation Data'!$E$31,0,10*ROW('Sanitation Data'!E106)))</f>
        <v/>
      </c>
      <c r="CT112" s="285" t="str">
        <f ca="true">+IF(OFFSET('Sanitation Data'!$E$32,0,10*ROW('Sanitation Data'!E106))="","",OFFSET('Sanitation Data'!$E$32,0,10*ROW('Sanitation Data'!E106)))</f>
        <v/>
      </c>
      <c r="CU112" s="285" t="str">
        <f ca="true">+IF(OFFSET('Sanitation Data'!$F$28,0,10*ROW('Sanitation Data'!F106))="","",OFFSET('Sanitation Data'!$F$28,0,10*ROW('Sanitation Data'!F106)))</f>
        <v/>
      </c>
      <c r="CV112" s="285" t="str">
        <f ca="true">+IF(OFFSET('Sanitation Data'!$F$29,0,10*ROW('Sanitation Data'!F106))="","",OFFSET('Sanitation Data'!$F$29,0,10*ROW('Sanitation Data'!F106)))</f>
        <v/>
      </c>
      <c r="CW112" s="285" t="str">
        <f ca="true">+IF(OFFSET('Sanitation Data'!$F$30,0,10*ROW('Sanitation Data'!F106))="","",OFFSET('Sanitation Data'!$F$30,0,10*ROW('Sanitation Data'!F106)))</f>
        <v/>
      </c>
      <c r="CX112" s="285" t="str">
        <f ca="true">+IF(OFFSET('Sanitation Data'!$F$31,0,10*ROW('Sanitation Data'!F106))="","",OFFSET('Sanitation Data'!$F$31,0,10*ROW('Sanitation Data'!F106)))</f>
        <v/>
      </c>
      <c r="CY112" s="285" t="str">
        <f ca="true">+IF(OFFSET('Sanitation Data'!$F$32,0,10*ROW('Sanitation Data'!F106))="","",OFFSET('Sanitation Data'!$F$32,0,10*ROW('Sanitation Data'!F106)))</f>
        <v/>
      </c>
      <c r="CZ112" s="285" t="str">
        <f ca="true">+IF(OFFSET('Sanitation Data'!$G$28,0,10*ROW('Sanitation Data'!G106))="","",OFFSET('Sanitation Data'!$G$28,0,10*ROW('Sanitation Data'!G106)))</f>
        <v/>
      </c>
      <c r="DA112" s="285" t="str">
        <f ca="true">+IF(OFFSET('Sanitation Data'!$G$29,0,10*ROW('Sanitation Data'!G106))="","",OFFSET('Sanitation Data'!$G$29,0,10*ROW('Sanitation Data'!G106)))</f>
        <v/>
      </c>
      <c r="DB112" s="285" t="str">
        <f ca="true">+IF(OFFSET('Sanitation Data'!$G$30,0,10*ROW('Sanitation Data'!G106))="","",OFFSET('Sanitation Data'!$G$30,0,10*ROW('Sanitation Data'!G106)))</f>
        <v/>
      </c>
      <c r="DC112" s="285" t="str">
        <f ca="true">+IF(OFFSET('Sanitation Data'!$G$31,0,10*ROW('Sanitation Data'!G106))="","",OFFSET('Sanitation Data'!$G$31,0,10*ROW('Sanitation Data'!G106)))</f>
        <v/>
      </c>
      <c r="DD112" s="285" t="str">
        <f ca="true">+IF(OFFSET('Sanitation Data'!$G$32,0,10*ROW('Sanitation Data'!G106))="","",OFFSET('Sanitation Data'!$G$32,0,10*ROW('Sanitation Data'!G106)))</f>
        <v/>
      </c>
      <c r="DE112" s="285" t="str">
        <f ca="true">+IF(OFFSET('Sanitation Data'!$H$28,0,10*ROW('Sanitation Data'!H106))="","",OFFSET('Sanitation Data'!$H$28,0,10*ROW('Sanitation Data'!H106)))</f>
        <v/>
      </c>
      <c r="DF112" s="285" t="str">
        <f ca="true">+IF(OFFSET('Sanitation Data'!$H$29,0,10*ROW('Sanitation Data'!H106))="","",OFFSET('Sanitation Data'!$H$29,0,10*ROW('Sanitation Data'!H106)))</f>
        <v/>
      </c>
      <c r="DG112" s="285" t="str">
        <f ca="true">+IF(OFFSET('Sanitation Data'!$H$30,0,10*ROW('Sanitation Data'!H106))="","",OFFSET('Sanitation Data'!$H$30,0,10*ROW('Sanitation Data'!H106)))</f>
        <v/>
      </c>
      <c r="DH112" s="285" t="str">
        <f ca="true">+IF(OFFSET('Sanitation Data'!$H$31,0,10*ROW('Sanitation Data'!H106))="","",OFFSET('Sanitation Data'!$H$31,0,10*ROW('Sanitation Data'!H106)))</f>
        <v/>
      </c>
      <c r="DI112" s="285" t="str">
        <f ca="true">+IF(OFFSET('Sanitation Data'!$H$32,0,10*ROW('Sanitation Data'!H106))="","",OFFSET('Sanitation Data'!$H$32,0,10*ROW('Sanitation Data'!H106)))</f>
        <v/>
      </c>
      <c r="DJ112" s="285" t="str">
        <f ca="true">+IF(OFFSET('Sanitation Data'!$I$28,0,10*ROW('Sanitation Data'!I106))="","",OFFSET('Sanitation Data'!$I$28,0,10*ROW('Sanitation Data'!I106)))</f>
        <v/>
      </c>
      <c r="DK112" s="285" t="str">
        <f ca="true">+IF(OFFSET('Sanitation Data'!$I$29,0,10*ROW('Sanitation Data'!I106))="","",OFFSET('Sanitation Data'!$I$29,0,10*ROW('Sanitation Data'!I106)))</f>
        <v/>
      </c>
      <c r="DL112" s="285" t="str">
        <f ca="true">+IF(OFFSET('Sanitation Data'!$I$30,0,10*ROW('Sanitation Data'!I106))="","",OFFSET('Sanitation Data'!$I$30,0,10*ROW('Sanitation Data'!I106)))</f>
        <v/>
      </c>
      <c r="DM112" s="285" t="str">
        <f ca="true">+IF(OFFSET('Sanitation Data'!$I$31,0,10*ROW('Sanitation Data'!I106))="","",OFFSET('Sanitation Data'!$I$31,0,10*ROW('Sanitation Data'!I106)))</f>
        <v/>
      </c>
      <c r="DN112" s="285" t="str">
        <f ca="true">+IF(OFFSET('Sanitation Data'!$I$32,0,10*ROW('Sanitation Data'!I106))="","",OFFSET('Sanitation Data'!$I$32,0,10*ROW('Sanitation Data'!I106)))</f>
        <v/>
      </c>
      <c r="DO112" s="285" t="str">
        <f ca="true">+IF(OFFSET('Hygiene Data'!$D$11,0,10*ROW('Hygiene Data'!D106))="","",OFFSET('Hygiene Data'!$D$11,0,10*ROW('Hygiene Data'!D106)))</f>
        <v/>
      </c>
      <c r="DP112" s="285" t="str">
        <f ca="true">+IF(OFFSET('Hygiene Data'!$D$12,0,10*ROW('Hygiene Data'!D106))="","",OFFSET('Hygiene Data'!$D$12,0,10*ROW('Hygiene Data'!D106)))</f>
        <v/>
      </c>
      <c r="DQ112" s="285" t="str">
        <f ca="true">+IF(OFFSET('Hygiene Data'!$D$13,0,10*ROW('Hygiene Data'!D106))="","",OFFSET('Hygiene Data'!$D$13,0,10*ROW('Hygiene Data'!D106)))</f>
        <v/>
      </c>
      <c r="DR112" s="285" t="str">
        <f ca="true">+IF(OFFSET('Hygiene Data'!$E$11,0,10*ROW('Hygiene Data'!E106))="","",OFFSET('Hygiene Data'!$E$11,0,10*ROW('Hygiene Data'!E106)))</f>
        <v/>
      </c>
      <c r="DS112" s="285" t="str">
        <f ca="true">+IF(OFFSET('Hygiene Data'!$E$12,0,10*ROW('Hygiene Data'!E106))="","",OFFSET('Hygiene Data'!$E$12,0,10*ROW('Hygiene Data'!E106)))</f>
        <v/>
      </c>
      <c r="DT112" s="285" t="str">
        <f ca="true">+IF(OFFSET('Hygiene Data'!$E$13,0,10*ROW('Hygiene Data'!E106))="","",OFFSET('Hygiene Data'!$E$13,0,10*ROW('Hygiene Data'!E106)))</f>
        <v/>
      </c>
      <c r="DU112" s="285" t="str">
        <f ca="true">+IF(OFFSET('Hygiene Data'!$F$11,0,10*ROW('Hygiene Data'!F106))="","",OFFSET('Hygiene Data'!$F$11,0,10*ROW('Hygiene Data'!F106)))</f>
        <v/>
      </c>
      <c r="DV112" s="285" t="str">
        <f ca="true">+IF(OFFSET('Hygiene Data'!$F$12,0,10*ROW('Hygiene Data'!F106))="","",OFFSET('Hygiene Data'!$F$12,0,10*ROW('Hygiene Data'!F106)))</f>
        <v/>
      </c>
      <c r="DW112" s="285" t="str">
        <f ca="true">+IF(OFFSET('Hygiene Data'!$F$13,0,10*ROW('Hygiene Data'!F106))="","",OFFSET('Hygiene Data'!$F$13,0,10*ROW('Hygiene Data'!F106)))</f>
        <v/>
      </c>
      <c r="DX112" s="285" t="str">
        <f ca="true">+IF(OFFSET('Hygiene Data'!$G$11,0,10*ROW('Hygiene Data'!G106))="","",OFFSET('Hygiene Data'!$G$11,0,10*ROW('Hygiene Data'!G106)))</f>
        <v/>
      </c>
      <c r="DY112" s="285" t="str">
        <f ca="true">+IF(OFFSET('Hygiene Data'!$G$12,0,10*ROW('Hygiene Data'!G106))="","",OFFSET('Hygiene Data'!$G$12,0,10*ROW('Hygiene Data'!G106)))</f>
        <v/>
      </c>
      <c r="DZ112" s="285" t="str">
        <f ca="true">+IF(OFFSET('Hygiene Data'!$G$13,0,10*ROW('Hygiene Data'!G106))="","",OFFSET('Hygiene Data'!$G$13,0,10*ROW('Hygiene Data'!G106)))</f>
        <v/>
      </c>
      <c r="EA112" s="285" t="str">
        <f ca="true">+IF(OFFSET('Hygiene Data'!$H$11,0,10*ROW('Hygiene Data'!H106))="","",OFFSET('Hygiene Data'!$H$11,0,10*ROW('Hygiene Data'!H106)))</f>
        <v/>
      </c>
      <c r="EB112" s="285" t="str">
        <f ca="true">+IF(OFFSET('Hygiene Data'!$H$12,0,10*ROW('Hygiene Data'!H106))="","",OFFSET('Hygiene Data'!$H$12,0,10*ROW('Hygiene Data'!H106)))</f>
        <v/>
      </c>
      <c r="EC112" s="285" t="str">
        <f ca="true">+IF(OFFSET('Hygiene Data'!$H$13,0,10*ROW('Hygiene Data'!H106))="","",OFFSET('Hygiene Data'!$H$13,0,10*ROW('Hygiene Data'!H106)))</f>
        <v/>
      </c>
      <c r="ED112" s="285" t="str">
        <f ca="true">+IF(OFFSET('Hygiene Data'!$I$11,0,10*ROW('Hygiene Data'!I106))="","",OFFSET('Hygiene Data'!$I$11,0,10*ROW('Hygiene Data'!I106)))</f>
        <v/>
      </c>
      <c r="EE112" s="285" t="str">
        <f ca="true">+IF(OFFSET('Hygiene Data'!$I$12,0,10*ROW('Hygiene Data'!I106))="","",OFFSET('Hygiene Data'!$I$12,0,10*ROW('Hygiene Data'!I106)))</f>
        <v/>
      </c>
      <c r="EF112" s="285"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1"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5"/>
      <c r="BS113" s="285" t="str">
        <f ca="true">+IF(OFFSET('Water Data'!$D$27,0,10*ROW('Water Data'!D107))="","",OFFSET('Water Data'!$D$27,0,10*ROW('Water Data'!D107)))</f>
        <v/>
      </c>
      <c r="BT113" s="285" t="str">
        <f ca="true">+IF(OFFSET('Water Data'!$D$28,0,10*ROW('Water Data'!D107))="","",OFFSET('Water Data'!$D$28,0,10*ROW('Water Data'!D107)))</f>
        <v/>
      </c>
      <c r="BU113" s="285" t="str">
        <f ca="true">+IF(OFFSET('Water Data'!$D$29,0,10*ROW('Water Data'!D107))="","",OFFSET('Water Data'!$D$29,0,10*ROW('Water Data'!D107)))</f>
        <v/>
      </c>
      <c r="BV113" s="285" t="str">
        <f ca="true">+IF(OFFSET('Water Data'!$E$27,0,10*ROW('Water Data'!E107))="","",OFFSET('Water Data'!$E$27,0,10*ROW('Water Data'!E107)))</f>
        <v/>
      </c>
      <c r="BW113" s="285" t="str">
        <f ca="true">+IF(OFFSET('Water Data'!$E$28,0,10*ROW('Water Data'!E107))="","",OFFSET('Water Data'!$E$28,0,10*ROW('Water Data'!E107)))</f>
        <v/>
      </c>
      <c r="BX113" s="285" t="str">
        <f ca="true">+IF(OFFSET('Water Data'!$E$29,0,10*ROW('Water Data'!E107))="","",OFFSET('Water Data'!$E$29,0,10*ROW('Water Data'!E107)))</f>
        <v/>
      </c>
      <c r="BY113" s="285" t="str">
        <f ca="true">+IF(OFFSET('Water Data'!$F$27,0,10*ROW('Water Data'!F107))="","",OFFSET('Water Data'!$F$27,0,10*ROW('Water Data'!F107)))</f>
        <v/>
      </c>
      <c r="BZ113" s="285" t="str">
        <f ca="true">+IF(OFFSET('Water Data'!$F$28,0,10*ROW('Water Data'!F107))="","",OFFSET('Water Data'!$F$28,0,10*ROW('Water Data'!F107)))</f>
        <v/>
      </c>
      <c r="CA113" s="285" t="str">
        <f ca="true">+IF(OFFSET('Water Data'!$F$29,0,10*ROW('Water Data'!F107))="","",OFFSET('Water Data'!$F$29,0,10*ROW('Water Data'!F107)))</f>
        <v/>
      </c>
      <c r="CB113" s="285" t="str">
        <f ca="true">+IF(OFFSET('Water Data'!$G$27,0,10*ROW('Water Data'!G107))="","",OFFSET('Water Data'!$G$27,0,10*ROW('Water Data'!G107)))</f>
        <v/>
      </c>
      <c r="CC113" s="285" t="str">
        <f ca="true">+IF(OFFSET('Water Data'!$G$28,0,10*ROW('Water Data'!G107))="","",OFFSET('Water Data'!$G$28,0,10*ROW('Water Data'!G107)))</f>
        <v/>
      </c>
      <c r="CD113" s="285" t="str">
        <f ca="true">+IF(OFFSET('Water Data'!$G$29,0,10*ROW('Water Data'!G107))="","",OFFSET('Water Data'!$G$29,0,10*ROW('Water Data'!G107)))</f>
        <v/>
      </c>
      <c r="CE113" s="285" t="str">
        <f ca="true">+IF(OFFSET('Water Data'!$H$27,0,10*ROW('Water Data'!H107))="","",OFFSET('Water Data'!$H$27,0,10*ROW('Water Data'!H107)))</f>
        <v/>
      </c>
      <c r="CF113" s="285" t="str">
        <f ca="true">+IF(OFFSET('Water Data'!$H$28,0,10*ROW('Water Data'!H107))="","",OFFSET('Water Data'!$H$28,0,10*ROW('Water Data'!H107)))</f>
        <v/>
      </c>
      <c r="CG113" s="285" t="str">
        <f ca="true">+IF(OFFSET('Water Data'!$H$29,0,10*ROW('Water Data'!H107))="","",OFFSET('Water Data'!$H$29,0,10*ROW('Water Data'!H107)))</f>
        <v/>
      </c>
      <c r="CH113" s="285" t="str">
        <f ca="true">+IF(OFFSET('Water Data'!$I$27,0,10*ROW('Water Data'!I107))="","",OFFSET('Water Data'!$I$27,0,10*ROW('Water Data'!I107)))</f>
        <v/>
      </c>
      <c r="CI113" s="285" t="str">
        <f ca="true">+IF(OFFSET('Water Data'!$I$28,0,10*ROW('Water Data'!I107))="","",OFFSET('Water Data'!$I$28,0,10*ROW('Water Data'!I107)))</f>
        <v/>
      </c>
      <c r="CJ113" s="285" t="str">
        <f ca="true">+IF(OFFSET('Water Data'!$I$29,0,10*ROW('Water Data'!I107))="","",OFFSET('Water Data'!$I$29,0,10*ROW('Water Data'!I107)))</f>
        <v/>
      </c>
      <c r="CK113" s="285" t="str">
        <f ca="true">+IF(OFFSET('Sanitation Data'!$D$28,0,10*ROW('Sanitation Data'!D107))="","",OFFSET('Sanitation Data'!$D$28,0,10*ROW('Sanitation Data'!D107)))</f>
        <v/>
      </c>
      <c r="CL113" s="285" t="str">
        <f ca="true">+IF(OFFSET('Sanitation Data'!$D$29,0,10*ROW('Sanitation Data'!D107))="","",OFFSET('Sanitation Data'!$D$29,0,10*ROW('Sanitation Data'!D107)))</f>
        <v/>
      </c>
      <c r="CM113" s="285" t="str">
        <f ca="true">+IF(OFFSET('Sanitation Data'!$D$30,0,10*ROW('Sanitation Data'!D107))="","",OFFSET('Sanitation Data'!$D$30,0,10*ROW('Sanitation Data'!D107)))</f>
        <v/>
      </c>
      <c r="CN113" s="285" t="str">
        <f ca="true">+IF(OFFSET('Sanitation Data'!$D$31,0,10*ROW('Sanitation Data'!D107))="","",OFFSET('Sanitation Data'!$D$31,0,10*ROW('Sanitation Data'!D107)))</f>
        <v/>
      </c>
      <c r="CO113" s="285" t="str">
        <f ca="true">+IF(OFFSET('Sanitation Data'!$D$32,0,10*ROW('Sanitation Data'!D107))="","",OFFSET('Sanitation Data'!$D$32,0,10*ROW('Sanitation Data'!D107)))</f>
        <v/>
      </c>
      <c r="CP113" s="285" t="str">
        <f ca="true">+IF(OFFSET('Sanitation Data'!$E$28,0,10*ROW('Sanitation Data'!E107))="","",OFFSET('Sanitation Data'!$E$28,0,10*ROW('Sanitation Data'!E107)))</f>
        <v/>
      </c>
      <c r="CQ113" s="285" t="str">
        <f ca="true">+IF(OFFSET('Sanitation Data'!$E$29,0,10*ROW('Sanitation Data'!E107))="","",OFFSET('Sanitation Data'!$E$29,0,10*ROW('Sanitation Data'!E107)))</f>
        <v/>
      </c>
      <c r="CR113" s="285" t="str">
        <f ca="true">+IF(OFFSET('Sanitation Data'!$E$30,0,10*ROW('Sanitation Data'!E107))="","",OFFSET('Sanitation Data'!$E$30,0,10*ROW('Sanitation Data'!E107)))</f>
        <v/>
      </c>
      <c r="CS113" s="285" t="str">
        <f ca="true">+IF(OFFSET('Sanitation Data'!$E$31,0,10*ROW('Sanitation Data'!E107))="","",OFFSET('Sanitation Data'!$E$31,0,10*ROW('Sanitation Data'!E107)))</f>
        <v/>
      </c>
      <c r="CT113" s="285" t="str">
        <f ca="true">+IF(OFFSET('Sanitation Data'!$E$32,0,10*ROW('Sanitation Data'!E107))="","",OFFSET('Sanitation Data'!$E$32,0,10*ROW('Sanitation Data'!E107)))</f>
        <v/>
      </c>
      <c r="CU113" s="285" t="str">
        <f ca="true">+IF(OFFSET('Sanitation Data'!$F$28,0,10*ROW('Sanitation Data'!F107))="","",OFFSET('Sanitation Data'!$F$28,0,10*ROW('Sanitation Data'!F107)))</f>
        <v/>
      </c>
      <c r="CV113" s="285" t="str">
        <f ca="true">+IF(OFFSET('Sanitation Data'!$F$29,0,10*ROW('Sanitation Data'!F107))="","",OFFSET('Sanitation Data'!$F$29,0,10*ROW('Sanitation Data'!F107)))</f>
        <v/>
      </c>
      <c r="CW113" s="285" t="str">
        <f ca="true">+IF(OFFSET('Sanitation Data'!$F$30,0,10*ROW('Sanitation Data'!F107))="","",OFFSET('Sanitation Data'!$F$30,0,10*ROW('Sanitation Data'!F107)))</f>
        <v/>
      </c>
      <c r="CX113" s="285" t="str">
        <f ca="true">+IF(OFFSET('Sanitation Data'!$F$31,0,10*ROW('Sanitation Data'!F107))="","",OFFSET('Sanitation Data'!$F$31,0,10*ROW('Sanitation Data'!F107)))</f>
        <v/>
      </c>
      <c r="CY113" s="285" t="str">
        <f ca="true">+IF(OFFSET('Sanitation Data'!$F$32,0,10*ROW('Sanitation Data'!F107))="","",OFFSET('Sanitation Data'!$F$32,0,10*ROW('Sanitation Data'!F107)))</f>
        <v/>
      </c>
      <c r="CZ113" s="285" t="str">
        <f ca="true">+IF(OFFSET('Sanitation Data'!$G$28,0,10*ROW('Sanitation Data'!G107))="","",OFFSET('Sanitation Data'!$G$28,0,10*ROW('Sanitation Data'!G107)))</f>
        <v/>
      </c>
      <c r="DA113" s="285" t="str">
        <f ca="true">+IF(OFFSET('Sanitation Data'!$G$29,0,10*ROW('Sanitation Data'!G107))="","",OFFSET('Sanitation Data'!$G$29,0,10*ROW('Sanitation Data'!G107)))</f>
        <v/>
      </c>
      <c r="DB113" s="285" t="str">
        <f ca="true">+IF(OFFSET('Sanitation Data'!$G$30,0,10*ROW('Sanitation Data'!G107))="","",OFFSET('Sanitation Data'!$G$30,0,10*ROW('Sanitation Data'!G107)))</f>
        <v/>
      </c>
      <c r="DC113" s="285" t="str">
        <f ca="true">+IF(OFFSET('Sanitation Data'!$G$31,0,10*ROW('Sanitation Data'!G107))="","",OFFSET('Sanitation Data'!$G$31,0,10*ROW('Sanitation Data'!G107)))</f>
        <v/>
      </c>
      <c r="DD113" s="285" t="str">
        <f ca="true">+IF(OFFSET('Sanitation Data'!$G$32,0,10*ROW('Sanitation Data'!G107))="","",OFFSET('Sanitation Data'!$G$32,0,10*ROW('Sanitation Data'!G107)))</f>
        <v/>
      </c>
      <c r="DE113" s="285" t="str">
        <f ca="true">+IF(OFFSET('Sanitation Data'!$H$28,0,10*ROW('Sanitation Data'!H107))="","",OFFSET('Sanitation Data'!$H$28,0,10*ROW('Sanitation Data'!H107)))</f>
        <v/>
      </c>
      <c r="DF113" s="285" t="str">
        <f ca="true">+IF(OFFSET('Sanitation Data'!$H$29,0,10*ROW('Sanitation Data'!H107))="","",OFFSET('Sanitation Data'!$H$29,0,10*ROW('Sanitation Data'!H107)))</f>
        <v/>
      </c>
      <c r="DG113" s="285" t="str">
        <f ca="true">+IF(OFFSET('Sanitation Data'!$H$30,0,10*ROW('Sanitation Data'!H107))="","",OFFSET('Sanitation Data'!$H$30,0,10*ROW('Sanitation Data'!H107)))</f>
        <v/>
      </c>
      <c r="DH113" s="285" t="str">
        <f ca="true">+IF(OFFSET('Sanitation Data'!$H$31,0,10*ROW('Sanitation Data'!H107))="","",OFFSET('Sanitation Data'!$H$31,0,10*ROW('Sanitation Data'!H107)))</f>
        <v/>
      </c>
      <c r="DI113" s="285" t="str">
        <f ca="true">+IF(OFFSET('Sanitation Data'!$H$32,0,10*ROW('Sanitation Data'!H107))="","",OFFSET('Sanitation Data'!$H$32,0,10*ROW('Sanitation Data'!H107)))</f>
        <v/>
      </c>
      <c r="DJ113" s="285" t="str">
        <f ca="true">+IF(OFFSET('Sanitation Data'!$I$28,0,10*ROW('Sanitation Data'!I107))="","",OFFSET('Sanitation Data'!$I$28,0,10*ROW('Sanitation Data'!I107)))</f>
        <v/>
      </c>
      <c r="DK113" s="285" t="str">
        <f ca="true">+IF(OFFSET('Sanitation Data'!$I$29,0,10*ROW('Sanitation Data'!I107))="","",OFFSET('Sanitation Data'!$I$29,0,10*ROW('Sanitation Data'!I107)))</f>
        <v/>
      </c>
      <c r="DL113" s="285" t="str">
        <f ca="true">+IF(OFFSET('Sanitation Data'!$I$30,0,10*ROW('Sanitation Data'!I107))="","",OFFSET('Sanitation Data'!$I$30,0,10*ROW('Sanitation Data'!I107)))</f>
        <v/>
      </c>
      <c r="DM113" s="285" t="str">
        <f ca="true">+IF(OFFSET('Sanitation Data'!$I$31,0,10*ROW('Sanitation Data'!I107))="","",OFFSET('Sanitation Data'!$I$31,0,10*ROW('Sanitation Data'!I107)))</f>
        <v/>
      </c>
      <c r="DN113" s="285" t="str">
        <f ca="true">+IF(OFFSET('Sanitation Data'!$I$32,0,10*ROW('Sanitation Data'!I107))="","",OFFSET('Sanitation Data'!$I$32,0,10*ROW('Sanitation Data'!I107)))</f>
        <v/>
      </c>
      <c r="DO113" s="285" t="str">
        <f ca="true">+IF(OFFSET('Hygiene Data'!$D$11,0,10*ROW('Hygiene Data'!D107))="","",OFFSET('Hygiene Data'!$D$11,0,10*ROW('Hygiene Data'!D107)))</f>
        <v/>
      </c>
      <c r="DP113" s="285" t="str">
        <f ca="true">+IF(OFFSET('Hygiene Data'!$D$12,0,10*ROW('Hygiene Data'!D107))="","",OFFSET('Hygiene Data'!$D$12,0,10*ROW('Hygiene Data'!D107)))</f>
        <v/>
      </c>
      <c r="DQ113" s="285" t="str">
        <f ca="true">+IF(OFFSET('Hygiene Data'!$D$13,0,10*ROW('Hygiene Data'!D107))="","",OFFSET('Hygiene Data'!$D$13,0,10*ROW('Hygiene Data'!D107)))</f>
        <v/>
      </c>
      <c r="DR113" s="285" t="str">
        <f ca="true">+IF(OFFSET('Hygiene Data'!$E$11,0,10*ROW('Hygiene Data'!E107))="","",OFFSET('Hygiene Data'!$E$11,0,10*ROW('Hygiene Data'!E107)))</f>
        <v/>
      </c>
      <c r="DS113" s="285" t="str">
        <f ca="true">+IF(OFFSET('Hygiene Data'!$E$12,0,10*ROW('Hygiene Data'!E107))="","",OFFSET('Hygiene Data'!$E$12,0,10*ROW('Hygiene Data'!E107)))</f>
        <v/>
      </c>
      <c r="DT113" s="285" t="str">
        <f ca="true">+IF(OFFSET('Hygiene Data'!$E$13,0,10*ROW('Hygiene Data'!E107))="","",OFFSET('Hygiene Data'!$E$13,0,10*ROW('Hygiene Data'!E107)))</f>
        <v/>
      </c>
      <c r="DU113" s="285" t="str">
        <f ca="true">+IF(OFFSET('Hygiene Data'!$F$11,0,10*ROW('Hygiene Data'!F107))="","",OFFSET('Hygiene Data'!$F$11,0,10*ROW('Hygiene Data'!F107)))</f>
        <v/>
      </c>
      <c r="DV113" s="285" t="str">
        <f ca="true">+IF(OFFSET('Hygiene Data'!$F$12,0,10*ROW('Hygiene Data'!F107))="","",OFFSET('Hygiene Data'!$F$12,0,10*ROW('Hygiene Data'!F107)))</f>
        <v/>
      </c>
      <c r="DW113" s="285" t="str">
        <f ca="true">+IF(OFFSET('Hygiene Data'!$F$13,0,10*ROW('Hygiene Data'!F107))="","",OFFSET('Hygiene Data'!$F$13,0,10*ROW('Hygiene Data'!F107)))</f>
        <v/>
      </c>
      <c r="DX113" s="285" t="str">
        <f ca="true">+IF(OFFSET('Hygiene Data'!$G$11,0,10*ROW('Hygiene Data'!G107))="","",OFFSET('Hygiene Data'!$G$11,0,10*ROW('Hygiene Data'!G107)))</f>
        <v/>
      </c>
      <c r="DY113" s="285" t="str">
        <f ca="true">+IF(OFFSET('Hygiene Data'!$G$12,0,10*ROW('Hygiene Data'!G107))="","",OFFSET('Hygiene Data'!$G$12,0,10*ROW('Hygiene Data'!G107)))</f>
        <v/>
      </c>
      <c r="DZ113" s="285" t="str">
        <f ca="true">+IF(OFFSET('Hygiene Data'!$G$13,0,10*ROW('Hygiene Data'!G107))="","",OFFSET('Hygiene Data'!$G$13,0,10*ROW('Hygiene Data'!G107)))</f>
        <v/>
      </c>
      <c r="EA113" s="285" t="str">
        <f ca="true">+IF(OFFSET('Hygiene Data'!$H$11,0,10*ROW('Hygiene Data'!H107))="","",OFFSET('Hygiene Data'!$H$11,0,10*ROW('Hygiene Data'!H107)))</f>
        <v/>
      </c>
      <c r="EB113" s="285" t="str">
        <f ca="true">+IF(OFFSET('Hygiene Data'!$H$12,0,10*ROW('Hygiene Data'!H107))="","",OFFSET('Hygiene Data'!$H$12,0,10*ROW('Hygiene Data'!H107)))</f>
        <v/>
      </c>
      <c r="EC113" s="285" t="str">
        <f ca="true">+IF(OFFSET('Hygiene Data'!$H$13,0,10*ROW('Hygiene Data'!H107))="","",OFFSET('Hygiene Data'!$H$13,0,10*ROW('Hygiene Data'!H107)))</f>
        <v/>
      </c>
      <c r="ED113" s="285" t="str">
        <f ca="true">+IF(OFFSET('Hygiene Data'!$I$11,0,10*ROW('Hygiene Data'!I107))="","",OFFSET('Hygiene Data'!$I$11,0,10*ROW('Hygiene Data'!I107)))</f>
        <v/>
      </c>
      <c r="EE113" s="285" t="str">
        <f ca="true">+IF(OFFSET('Hygiene Data'!$I$12,0,10*ROW('Hygiene Data'!I107))="","",OFFSET('Hygiene Data'!$I$12,0,10*ROW('Hygiene Data'!I107)))</f>
        <v/>
      </c>
      <c r="EF113" s="285"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1"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5"/>
      <c r="BS114" s="285" t="str">
        <f ca="true">+IF(OFFSET('Water Data'!$D$27,0,10*ROW('Water Data'!D108))="","",OFFSET('Water Data'!$D$27,0,10*ROW('Water Data'!D108)))</f>
        <v/>
      </c>
      <c r="BT114" s="285" t="str">
        <f ca="true">+IF(OFFSET('Water Data'!$D$28,0,10*ROW('Water Data'!D108))="","",OFFSET('Water Data'!$D$28,0,10*ROW('Water Data'!D108)))</f>
        <v/>
      </c>
      <c r="BU114" s="285" t="str">
        <f ca="true">+IF(OFFSET('Water Data'!$D$29,0,10*ROW('Water Data'!D108))="","",OFFSET('Water Data'!$D$29,0,10*ROW('Water Data'!D108)))</f>
        <v/>
      </c>
      <c r="BV114" s="285" t="str">
        <f ca="true">+IF(OFFSET('Water Data'!$E$27,0,10*ROW('Water Data'!E108))="","",OFFSET('Water Data'!$E$27,0,10*ROW('Water Data'!E108)))</f>
        <v/>
      </c>
      <c r="BW114" s="285" t="str">
        <f ca="true">+IF(OFFSET('Water Data'!$E$28,0,10*ROW('Water Data'!E108))="","",OFFSET('Water Data'!$E$28,0,10*ROW('Water Data'!E108)))</f>
        <v/>
      </c>
      <c r="BX114" s="285" t="str">
        <f ca="true">+IF(OFFSET('Water Data'!$E$29,0,10*ROW('Water Data'!E108))="","",OFFSET('Water Data'!$E$29,0,10*ROW('Water Data'!E108)))</f>
        <v/>
      </c>
      <c r="BY114" s="285" t="str">
        <f ca="true">+IF(OFFSET('Water Data'!$F$27,0,10*ROW('Water Data'!F108))="","",OFFSET('Water Data'!$F$27,0,10*ROW('Water Data'!F108)))</f>
        <v/>
      </c>
      <c r="BZ114" s="285" t="str">
        <f ca="true">+IF(OFFSET('Water Data'!$F$28,0,10*ROW('Water Data'!F108))="","",OFFSET('Water Data'!$F$28,0,10*ROW('Water Data'!F108)))</f>
        <v/>
      </c>
      <c r="CA114" s="285" t="str">
        <f ca="true">+IF(OFFSET('Water Data'!$F$29,0,10*ROW('Water Data'!F108))="","",OFFSET('Water Data'!$F$29,0,10*ROW('Water Data'!F108)))</f>
        <v/>
      </c>
      <c r="CB114" s="285" t="str">
        <f ca="true">+IF(OFFSET('Water Data'!$G$27,0,10*ROW('Water Data'!G108))="","",OFFSET('Water Data'!$G$27,0,10*ROW('Water Data'!G108)))</f>
        <v/>
      </c>
      <c r="CC114" s="285" t="str">
        <f ca="true">+IF(OFFSET('Water Data'!$G$28,0,10*ROW('Water Data'!G108))="","",OFFSET('Water Data'!$G$28,0,10*ROW('Water Data'!G108)))</f>
        <v/>
      </c>
      <c r="CD114" s="285" t="str">
        <f ca="true">+IF(OFFSET('Water Data'!$G$29,0,10*ROW('Water Data'!G108))="","",OFFSET('Water Data'!$G$29,0,10*ROW('Water Data'!G108)))</f>
        <v/>
      </c>
      <c r="CE114" s="285" t="str">
        <f ca="true">+IF(OFFSET('Water Data'!$H$27,0,10*ROW('Water Data'!H108))="","",OFFSET('Water Data'!$H$27,0,10*ROW('Water Data'!H108)))</f>
        <v/>
      </c>
      <c r="CF114" s="285" t="str">
        <f ca="true">+IF(OFFSET('Water Data'!$H$28,0,10*ROW('Water Data'!H108))="","",OFFSET('Water Data'!$H$28,0,10*ROW('Water Data'!H108)))</f>
        <v/>
      </c>
      <c r="CG114" s="285" t="str">
        <f ca="true">+IF(OFFSET('Water Data'!$H$29,0,10*ROW('Water Data'!H108))="","",OFFSET('Water Data'!$H$29,0,10*ROW('Water Data'!H108)))</f>
        <v/>
      </c>
      <c r="CH114" s="285" t="str">
        <f ca="true">+IF(OFFSET('Water Data'!$I$27,0,10*ROW('Water Data'!I108))="","",OFFSET('Water Data'!$I$27,0,10*ROW('Water Data'!I108)))</f>
        <v/>
      </c>
      <c r="CI114" s="285" t="str">
        <f ca="true">+IF(OFFSET('Water Data'!$I$28,0,10*ROW('Water Data'!I108))="","",OFFSET('Water Data'!$I$28,0,10*ROW('Water Data'!I108)))</f>
        <v/>
      </c>
      <c r="CJ114" s="285" t="str">
        <f ca="true">+IF(OFFSET('Water Data'!$I$29,0,10*ROW('Water Data'!I108))="","",OFFSET('Water Data'!$I$29,0,10*ROW('Water Data'!I108)))</f>
        <v/>
      </c>
      <c r="CK114" s="285" t="str">
        <f ca="true">+IF(OFFSET('Sanitation Data'!$D$28,0,10*ROW('Sanitation Data'!D108))="","",OFFSET('Sanitation Data'!$D$28,0,10*ROW('Sanitation Data'!D108)))</f>
        <v/>
      </c>
      <c r="CL114" s="285" t="str">
        <f ca="true">+IF(OFFSET('Sanitation Data'!$D$29,0,10*ROW('Sanitation Data'!D108))="","",OFFSET('Sanitation Data'!$D$29,0,10*ROW('Sanitation Data'!D108)))</f>
        <v/>
      </c>
      <c r="CM114" s="285" t="str">
        <f ca="true">+IF(OFFSET('Sanitation Data'!$D$30,0,10*ROW('Sanitation Data'!D108))="","",OFFSET('Sanitation Data'!$D$30,0,10*ROW('Sanitation Data'!D108)))</f>
        <v/>
      </c>
      <c r="CN114" s="285" t="str">
        <f ca="true">+IF(OFFSET('Sanitation Data'!$D$31,0,10*ROW('Sanitation Data'!D108))="","",OFFSET('Sanitation Data'!$D$31,0,10*ROW('Sanitation Data'!D108)))</f>
        <v/>
      </c>
      <c r="CO114" s="285" t="str">
        <f ca="true">+IF(OFFSET('Sanitation Data'!$D$32,0,10*ROW('Sanitation Data'!D108))="","",OFFSET('Sanitation Data'!$D$32,0,10*ROW('Sanitation Data'!D108)))</f>
        <v/>
      </c>
      <c r="CP114" s="285" t="str">
        <f ca="true">+IF(OFFSET('Sanitation Data'!$E$28,0,10*ROW('Sanitation Data'!E108))="","",OFFSET('Sanitation Data'!$E$28,0,10*ROW('Sanitation Data'!E108)))</f>
        <v/>
      </c>
      <c r="CQ114" s="285" t="str">
        <f ca="true">+IF(OFFSET('Sanitation Data'!$E$29,0,10*ROW('Sanitation Data'!E108))="","",OFFSET('Sanitation Data'!$E$29,0,10*ROW('Sanitation Data'!E108)))</f>
        <v/>
      </c>
      <c r="CR114" s="285" t="str">
        <f ca="true">+IF(OFFSET('Sanitation Data'!$E$30,0,10*ROW('Sanitation Data'!E108))="","",OFFSET('Sanitation Data'!$E$30,0,10*ROW('Sanitation Data'!E108)))</f>
        <v/>
      </c>
      <c r="CS114" s="285" t="str">
        <f ca="true">+IF(OFFSET('Sanitation Data'!$E$31,0,10*ROW('Sanitation Data'!E108))="","",OFFSET('Sanitation Data'!$E$31,0,10*ROW('Sanitation Data'!E108)))</f>
        <v/>
      </c>
      <c r="CT114" s="285" t="str">
        <f ca="true">+IF(OFFSET('Sanitation Data'!$E$32,0,10*ROW('Sanitation Data'!E108))="","",OFFSET('Sanitation Data'!$E$32,0,10*ROW('Sanitation Data'!E108)))</f>
        <v/>
      </c>
      <c r="CU114" s="285" t="str">
        <f ca="true">+IF(OFFSET('Sanitation Data'!$F$28,0,10*ROW('Sanitation Data'!F108))="","",OFFSET('Sanitation Data'!$F$28,0,10*ROW('Sanitation Data'!F108)))</f>
        <v/>
      </c>
      <c r="CV114" s="285" t="str">
        <f ca="true">+IF(OFFSET('Sanitation Data'!$F$29,0,10*ROW('Sanitation Data'!F108))="","",OFFSET('Sanitation Data'!$F$29,0,10*ROW('Sanitation Data'!F108)))</f>
        <v/>
      </c>
      <c r="CW114" s="285" t="str">
        <f ca="true">+IF(OFFSET('Sanitation Data'!$F$30,0,10*ROW('Sanitation Data'!F108))="","",OFFSET('Sanitation Data'!$F$30,0,10*ROW('Sanitation Data'!F108)))</f>
        <v/>
      </c>
      <c r="CX114" s="285" t="str">
        <f ca="true">+IF(OFFSET('Sanitation Data'!$F$31,0,10*ROW('Sanitation Data'!F108))="","",OFFSET('Sanitation Data'!$F$31,0,10*ROW('Sanitation Data'!F108)))</f>
        <v/>
      </c>
      <c r="CY114" s="285" t="str">
        <f ca="true">+IF(OFFSET('Sanitation Data'!$F$32,0,10*ROW('Sanitation Data'!F108))="","",OFFSET('Sanitation Data'!$F$32,0,10*ROW('Sanitation Data'!F108)))</f>
        <v/>
      </c>
      <c r="CZ114" s="285" t="str">
        <f ca="true">+IF(OFFSET('Sanitation Data'!$G$28,0,10*ROW('Sanitation Data'!G108))="","",OFFSET('Sanitation Data'!$G$28,0,10*ROW('Sanitation Data'!G108)))</f>
        <v/>
      </c>
      <c r="DA114" s="285" t="str">
        <f ca="true">+IF(OFFSET('Sanitation Data'!$G$29,0,10*ROW('Sanitation Data'!G108))="","",OFFSET('Sanitation Data'!$G$29,0,10*ROW('Sanitation Data'!G108)))</f>
        <v/>
      </c>
      <c r="DB114" s="285" t="str">
        <f ca="true">+IF(OFFSET('Sanitation Data'!$G$30,0,10*ROW('Sanitation Data'!G108))="","",OFFSET('Sanitation Data'!$G$30,0,10*ROW('Sanitation Data'!G108)))</f>
        <v/>
      </c>
      <c r="DC114" s="285" t="str">
        <f ca="true">+IF(OFFSET('Sanitation Data'!$G$31,0,10*ROW('Sanitation Data'!G108))="","",OFFSET('Sanitation Data'!$G$31,0,10*ROW('Sanitation Data'!G108)))</f>
        <v/>
      </c>
      <c r="DD114" s="285" t="str">
        <f ca="true">+IF(OFFSET('Sanitation Data'!$G$32,0,10*ROW('Sanitation Data'!G108))="","",OFFSET('Sanitation Data'!$G$32,0,10*ROW('Sanitation Data'!G108)))</f>
        <v/>
      </c>
      <c r="DE114" s="285" t="str">
        <f ca="true">+IF(OFFSET('Sanitation Data'!$H$28,0,10*ROW('Sanitation Data'!H108))="","",OFFSET('Sanitation Data'!$H$28,0,10*ROW('Sanitation Data'!H108)))</f>
        <v/>
      </c>
      <c r="DF114" s="285" t="str">
        <f ca="true">+IF(OFFSET('Sanitation Data'!$H$29,0,10*ROW('Sanitation Data'!H108))="","",OFFSET('Sanitation Data'!$H$29,0,10*ROW('Sanitation Data'!H108)))</f>
        <v/>
      </c>
      <c r="DG114" s="285" t="str">
        <f ca="true">+IF(OFFSET('Sanitation Data'!$H$30,0,10*ROW('Sanitation Data'!H108))="","",OFFSET('Sanitation Data'!$H$30,0,10*ROW('Sanitation Data'!H108)))</f>
        <v/>
      </c>
      <c r="DH114" s="285" t="str">
        <f ca="true">+IF(OFFSET('Sanitation Data'!$H$31,0,10*ROW('Sanitation Data'!H108))="","",OFFSET('Sanitation Data'!$H$31,0,10*ROW('Sanitation Data'!H108)))</f>
        <v/>
      </c>
      <c r="DI114" s="285" t="str">
        <f ca="true">+IF(OFFSET('Sanitation Data'!$H$32,0,10*ROW('Sanitation Data'!H108))="","",OFFSET('Sanitation Data'!$H$32,0,10*ROW('Sanitation Data'!H108)))</f>
        <v/>
      </c>
      <c r="DJ114" s="285" t="str">
        <f ca="true">+IF(OFFSET('Sanitation Data'!$I$28,0,10*ROW('Sanitation Data'!I108))="","",OFFSET('Sanitation Data'!$I$28,0,10*ROW('Sanitation Data'!I108)))</f>
        <v/>
      </c>
      <c r="DK114" s="285" t="str">
        <f ca="true">+IF(OFFSET('Sanitation Data'!$I$29,0,10*ROW('Sanitation Data'!I108))="","",OFFSET('Sanitation Data'!$I$29,0,10*ROW('Sanitation Data'!I108)))</f>
        <v/>
      </c>
      <c r="DL114" s="285" t="str">
        <f ca="true">+IF(OFFSET('Sanitation Data'!$I$30,0,10*ROW('Sanitation Data'!I108))="","",OFFSET('Sanitation Data'!$I$30,0,10*ROW('Sanitation Data'!I108)))</f>
        <v/>
      </c>
      <c r="DM114" s="285" t="str">
        <f ca="true">+IF(OFFSET('Sanitation Data'!$I$31,0,10*ROW('Sanitation Data'!I108))="","",OFFSET('Sanitation Data'!$I$31,0,10*ROW('Sanitation Data'!I108)))</f>
        <v/>
      </c>
      <c r="DN114" s="285" t="str">
        <f ca="true">+IF(OFFSET('Sanitation Data'!$I$32,0,10*ROW('Sanitation Data'!I108))="","",OFFSET('Sanitation Data'!$I$32,0,10*ROW('Sanitation Data'!I108)))</f>
        <v/>
      </c>
      <c r="DO114" s="285" t="str">
        <f ca="true">+IF(OFFSET('Hygiene Data'!$D$11,0,10*ROW('Hygiene Data'!D108))="","",OFFSET('Hygiene Data'!$D$11,0,10*ROW('Hygiene Data'!D108)))</f>
        <v/>
      </c>
      <c r="DP114" s="285" t="str">
        <f ca="true">+IF(OFFSET('Hygiene Data'!$D$12,0,10*ROW('Hygiene Data'!D108))="","",OFFSET('Hygiene Data'!$D$12,0,10*ROW('Hygiene Data'!D108)))</f>
        <v/>
      </c>
      <c r="DQ114" s="285" t="str">
        <f ca="true">+IF(OFFSET('Hygiene Data'!$D$13,0,10*ROW('Hygiene Data'!D108))="","",OFFSET('Hygiene Data'!$D$13,0,10*ROW('Hygiene Data'!D108)))</f>
        <v/>
      </c>
      <c r="DR114" s="285" t="str">
        <f ca="true">+IF(OFFSET('Hygiene Data'!$E$11,0,10*ROW('Hygiene Data'!E108))="","",OFFSET('Hygiene Data'!$E$11,0,10*ROW('Hygiene Data'!E108)))</f>
        <v/>
      </c>
      <c r="DS114" s="285" t="str">
        <f ca="true">+IF(OFFSET('Hygiene Data'!$E$12,0,10*ROW('Hygiene Data'!E108))="","",OFFSET('Hygiene Data'!$E$12,0,10*ROW('Hygiene Data'!E108)))</f>
        <v/>
      </c>
      <c r="DT114" s="285" t="str">
        <f ca="true">+IF(OFFSET('Hygiene Data'!$E$13,0,10*ROW('Hygiene Data'!E108))="","",OFFSET('Hygiene Data'!$E$13,0,10*ROW('Hygiene Data'!E108)))</f>
        <v/>
      </c>
      <c r="DU114" s="285" t="str">
        <f ca="true">+IF(OFFSET('Hygiene Data'!$F$11,0,10*ROW('Hygiene Data'!F108))="","",OFFSET('Hygiene Data'!$F$11,0,10*ROW('Hygiene Data'!F108)))</f>
        <v/>
      </c>
      <c r="DV114" s="285" t="str">
        <f ca="true">+IF(OFFSET('Hygiene Data'!$F$12,0,10*ROW('Hygiene Data'!F108))="","",OFFSET('Hygiene Data'!$F$12,0,10*ROW('Hygiene Data'!F108)))</f>
        <v/>
      </c>
      <c r="DW114" s="285" t="str">
        <f ca="true">+IF(OFFSET('Hygiene Data'!$F$13,0,10*ROW('Hygiene Data'!F108))="","",OFFSET('Hygiene Data'!$F$13,0,10*ROW('Hygiene Data'!F108)))</f>
        <v/>
      </c>
      <c r="DX114" s="285" t="str">
        <f ca="true">+IF(OFFSET('Hygiene Data'!$G$11,0,10*ROW('Hygiene Data'!G108))="","",OFFSET('Hygiene Data'!$G$11,0,10*ROW('Hygiene Data'!G108)))</f>
        <v/>
      </c>
      <c r="DY114" s="285" t="str">
        <f ca="true">+IF(OFFSET('Hygiene Data'!$G$12,0,10*ROW('Hygiene Data'!G108))="","",OFFSET('Hygiene Data'!$G$12,0,10*ROW('Hygiene Data'!G108)))</f>
        <v/>
      </c>
      <c r="DZ114" s="285" t="str">
        <f ca="true">+IF(OFFSET('Hygiene Data'!$G$13,0,10*ROW('Hygiene Data'!G108))="","",OFFSET('Hygiene Data'!$G$13,0,10*ROW('Hygiene Data'!G108)))</f>
        <v/>
      </c>
      <c r="EA114" s="285" t="str">
        <f ca="true">+IF(OFFSET('Hygiene Data'!$H$11,0,10*ROW('Hygiene Data'!H108))="","",OFFSET('Hygiene Data'!$H$11,0,10*ROW('Hygiene Data'!H108)))</f>
        <v/>
      </c>
      <c r="EB114" s="285" t="str">
        <f ca="true">+IF(OFFSET('Hygiene Data'!$H$12,0,10*ROW('Hygiene Data'!H108))="","",OFFSET('Hygiene Data'!$H$12,0,10*ROW('Hygiene Data'!H108)))</f>
        <v/>
      </c>
      <c r="EC114" s="285" t="str">
        <f ca="true">+IF(OFFSET('Hygiene Data'!$H$13,0,10*ROW('Hygiene Data'!H108))="","",OFFSET('Hygiene Data'!$H$13,0,10*ROW('Hygiene Data'!H108)))</f>
        <v/>
      </c>
      <c r="ED114" s="285" t="str">
        <f ca="true">+IF(OFFSET('Hygiene Data'!$I$11,0,10*ROW('Hygiene Data'!I108))="","",OFFSET('Hygiene Data'!$I$11,0,10*ROW('Hygiene Data'!I108)))</f>
        <v/>
      </c>
      <c r="EE114" s="285" t="str">
        <f ca="true">+IF(OFFSET('Hygiene Data'!$I$12,0,10*ROW('Hygiene Data'!I108))="","",OFFSET('Hygiene Data'!$I$12,0,10*ROW('Hygiene Data'!I108)))</f>
        <v/>
      </c>
      <c r="EF114" s="285"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1"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5"/>
      <c r="BS115" s="285" t="str">
        <f ca="true">+IF(OFFSET('Water Data'!$D$27,0,10*ROW('Water Data'!D109))="","",OFFSET('Water Data'!$D$27,0,10*ROW('Water Data'!D109)))</f>
        <v/>
      </c>
      <c r="BT115" s="285" t="str">
        <f ca="true">+IF(OFFSET('Water Data'!$D$28,0,10*ROW('Water Data'!D109))="","",OFFSET('Water Data'!$D$28,0,10*ROW('Water Data'!D109)))</f>
        <v/>
      </c>
      <c r="BU115" s="285" t="str">
        <f ca="true">+IF(OFFSET('Water Data'!$D$29,0,10*ROW('Water Data'!D109))="","",OFFSET('Water Data'!$D$29,0,10*ROW('Water Data'!D109)))</f>
        <v/>
      </c>
      <c r="BV115" s="285" t="str">
        <f ca="true">+IF(OFFSET('Water Data'!$E$27,0,10*ROW('Water Data'!E109))="","",OFFSET('Water Data'!$E$27,0,10*ROW('Water Data'!E109)))</f>
        <v/>
      </c>
      <c r="BW115" s="285" t="str">
        <f ca="true">+IF(OFFSET('Water Data'!$E$28,0,10*ROW('Water Data'!E109))="","",OFFSET('Water Data'!$E$28,0,10*ROW('Water Data'!E109)))</f>
        <v/>
      </c>
      <c r="BX115" s="285" t="str">
        <f ca="true">+IF(OFFSET('Water Data'!$E$29,0,10*ROW('Water Data'!E109))="","",OFFSET('Water Data'!$E$29,0,10*ROW('Water Data'!E109)))</f>
        <v/>
      </c>
      <c r="BY115" s="285" t="str">
        <f ca="true">+IF(OFFSET('Water Data'!$F$27,0,10*ROW('Water Data'!F109))="","",OFFSET('Water Data'!$F$27,0,10*ROW('Water Data'!F109)))</f>
        <v/>
      </c>
      <c r="BZ115" s="285" t="str">
        <f ca="true">+IF(OFFSET('Water Data'!$F$28,0,10*ROW('Water Data'!F109))="","",OFFSET('Water Data'!$F$28,0,10*ROW('Water Data'!F109)))</f>
        <v/>
      </c>
      <c r="CA115" s="285" t="str">
        <f ca="true">+IF(OFFSET('Water Data'!$F$29,0,10*ROW('Water Data'!F109))="","",OFFSET('Water Data'!$F$29,0,10*ROW('Water Data'!F109)))</f>
        <v/>
      </c>
      <c r="CB115" s="285" t="str">
        <f ca="true">+IF(OFFSET('Water Data'!$G$27,0,10*ROW('Water Data'!G109))="","",OFFSET('Water Data'!$G$27,0,10*ROW('Water Data'!G109)))</f>
        <v/>
      </c>
      <c r="CC115" s="285" t="str">
        <f ca="true">+IF(OFFSET('Water Data'!$G$28,0,10*ROW('Water Data'!G109))="","",OFFSET('Water Data'!$G$28,0,10*ROW('Water Data'!G109)))</f>
        <v/>
      </c>
      <c r="CD115" s="285" t="str">
        <f ca="true">+IF(OFFSET('Water Data'!$G$29,0,10*ROW('Water Data'!G109))="","",OFFSET('Water Data'!$G$29,0,10*ROW('Water Data'!G109)))</f>
        <v/>
      </c>
      <c r="CE115" s="285" t="str">
        <f ca="true">+IF(OFFSET('Water Data'!$H$27,0,10*ROW('Water Data'!H109))="","",OFFSET('Water Data'!$H$27,0,10*ROW('Water Data'!H109)))</f>
        <v/>
      </c>
      <c r="CF115" s="285" t="str">
        <f ca="true">+IF(OFFSET('Water Data'!$H$28,0,10*ROW('Water Data'!H109))="","",OFFSET('Water Data'!$H$28,0,10*ROW('Water Data'!H109)))</f>
        <v/>
      </c>
      <c r="CG115" s="285" t="str">
        <f ca="true">+IF(OFFSET('Water Data'!$H$29,0,10*ROW('Water Data'!H109))="","",OFFSET('Water Data'!$H$29,0,10*ROW('Water Data'!H109)))</f>
        <v/>
      </c>
      <c r="CH115" s="285" t="str">
        <f ca="true">+IF(OFFSET('Water Data'!$I$27,0,10*ROW('Water Data'!I109))="","",OFFSET('Water Data'!$I$27,0,10*ROW('Water Data'!I109)))</f>
        <v/>
      </c>
      <c r="CI115" s="285" t="str">
        <f ca="true">+IF(OFFSET('Water Data'!$I$28,0,10*ROW('Water Data'!I109))="","",OFFSET('Water Data'!$I$28,0,10*ROW('Water Data'!I109)))</f>
        <v/>
      </c>
      <c r="CJ115" s="285" t="str">
        <f ca="true">+IF(OFFSET('Water Data'!$I$29,0,10*ROW('Water Data'!I109))="","",OFFSET('Water Data'!$I$29,0,10*ROW('Water Data'!I109)))</f>
        <v/>
      </c>
      <c r="CK115" s="285" t="str">
        <f ca="true">+IF(OFFSET('Sanitation Data'!$D$28,0,10*ROW('Sanitation Data'!D109))="","",OFFSET('Sanitation Data'!$D$28,0,10*ROW('Sanitation Data'!D109)))</f>
        <v/>
      </c>
      <c r="CL115" s="285" t="str">
        <f ca="true">+IF(OFFSET('Sanitation Data'!$D$29,0,10*ROW('Sanitation Data'!D109))="","",OFFSET('Sanitation Data'!$D$29,0,10*ROW('Sanitation Data'!D109)))</f>
        <v/>
      </c>
      <c r="CM115" s="285" t="str">
        <f ca="true">+IF(OFFSET('Sanitation Data'!$D$30,0,10*ROW('Sanitation Data'!D109))="","",OFFSET('Sanitation Data'!$D$30,0,10*ROW('Sanitation Data'!D109)))</f>
        <v/>
      </c>
      <c r="CN115" s="285" t="str">
        <f ca="true">+IF(OFFSET('Sanitation Data'!$D$31,0,10*ROW('Sanitation Data'!D109))="","",OFFSET('Sanitation Data'!$D$31,0,10*ROW('Sanitation Data'!D109)))</f>
        <v/>
      </c>
      <c r="CO115" s="285" t="str">
        <f ca="true">+IF(OFFSET('Sanitation Data'!$D$32,0,10*ROW('Sanitation Data'!D109))="","",OFFSET('Sanitation Data'!$D$32,0,10*ROW('Sanitation Data'!D109)))</f>
        <v/>
      </c>
      <c r="CP115" s="285" t="str">
        <f ca="true">+IF(OFFSET('Sanitation Data'!$E$28,0,10*ROW('Sanitation Data'!E109))="","",OFFSET('Sanitation Data'!$E$28,0,10*ROW('Sanitation Data'!E109)))</f>
        <v/>
      </c>
      <c r="CQ115" s="285" t="str">
        <f ca="true">+IF(OFFSET('Sanitation Data'!$E$29,0,10*ROW('Sanitation Data'!E109))="","",OFFSET('Sanitation Data'!$E$29,0,10*ROW('Sanitation Data'!E109)))</f>
        <v/>
      </c>
      <c r="CR115" s="285" t="str">
        <f ca="true">+IF(OFFSET('Sanitation Data'!$E$30,0,10*ROW('Sanitation Data'!E109))="","",OFFSET('Sanitation Data'!$E$30,0,10*ROW('Sanitation Data'!E109)))</f>
        <v/>
      </c>
      <c r="CS115" s="285" t="str">
        <f ca="true">+IF(OFFSET('Sanitation Data'!$E$31,0,10*ROW('Sanitation Data'!E109))="","",OFFSET('Sanitation Data'!$E$31,0,10*ROW('Sanitation Data'!E109)))</f>
        <v/>
      </c>
      <c r="CT115" s="285" t="str">
        <f ca="true">+IF(OFFSET('Sanitation Data'!$E$32,0,10*ROW('Sanitation Data'!E109))="","",OFFSET('Sanitation Data'!$E$32,0,10*ROW('Sanitation Data'!E109)))</f>
        <v/>
      </c>
      <c r="CU115" s="285" t="str">
        <f ca="true">+IF(OFFSET('Sanitation Data'!$F$28,0,10*ROW('Sanitation Data'!F109))="","",OFFSET('Sanitation Data'!$F$28,0,10*ROW('Sanitation Data'!F109)))</f>
        <v/>
      </c>
      <c r="CV115" s="285" t="str">
        <f ca="true">+IF(OFFSET('Sanitation Data'!$F$29,0,10*ROW('Sanitation Data'!F109))="","",OFFSET('Sanitation Data'!$F$29,0,10*ROW('Sanitation Data'!F109)))</f>
        <v/>
      </c>
      <c r="CW115" s="285" t="str">
        <f ca="true">+IF(OFFSET('Sanitation Data'!$F$30,0,10*ROW('Sanitation Data'!F109))="","",OFFSET('Sanitation Data'!$F$30,0,10*ROW('Sanitation Data'!F109)))</f>
        <v/>
      </c>
      <c r="CX115" s="285" t="str">
        <f ca="true">+IF(OFFSET('Sanitation Data'!$F$31,0,10*ROW('Sanitation Data'!F109))="","",OFFSET('Sanitation Data'!$F$31,0,10*ROW('Sanitation Data'!F109)))</f>
        <v/>
      </c>
      <c r="CY115" s="285" t="str">
        <f ca="true">+IF(OFFSET('Sanitation Data'!$F$32,0,10*ROW('Sanitation Data'!F109))="","",OFFSET('Sanitation Data'!$F$32,0,10*ROW('Sanitation Data'!F109)))</f>
        <v/>
      </c>
      <c r="CZ115" s="285" t="str">
        <f ca="true">+IF(OFFSET('Sanitation Data'!$G$28,0,10*ROW('Sanitation Data'!G109))="","",OFFSET('Sanitation Data'!$G$28,0,10*ROW('Sanitation Data'!G109)))</f>
        <v/>
      </c>
      <c r="DA115" s="285" t="str">
        <f ca="true">+IF(OFFSET('Sanitation Data'!$G$29,0,10*ROW('Sanitation Data'!G109))="","",OFFSET('Sanitation Data'!$G$29,0,10*ROW('Sanitation Data'!G109)))</f>
        <v/>
      </c>
      <c r="DB115" s="285" t="str">
        <f ca="true">+IF(OFFSET('Sanitation Data'!$G$30,0,10*ROW('Sanitation Data'!G109))="","",OFFSET('Sanitation Data'!$G$30,0,10*ROW('Sanitation Data'!G109)))</f>
        <v/>
      </c>
      <c r="DC115" s="285" t="str">
        <f ca="true">+IF(OFFSET('Sanitation Data'!$G$31,0,10*ROW('Sanitation Data'!G109))="","",OFFSET('Sanitation Data'!$G$31,0,10*ROW('Sanitation Data'!G109)))</f>
        <v/>
      </c>
      <c r="DD115" s="285" t="str">
        <f ca="true">+IF(OFFSET('Sanitation Data'!$G$32,0,10*ROW('Sanitation Data'!G109))="","",OFFSET('Sanitation Data'!$G$32,0,10*ROW('Sanitation Data'!G109)))</f>
        <v/>
      </c>
      <c r="DE115" s="285" t="str">
        <f ca="true">+IF(OFFSET('Sanitation Data'!$H$28,0,10*ROW('Sanitation Data'!H109))="","",OFFSET('Sanitation Data'!$H$28,0,10*ROW('Sanitation Data'!H109)))</f>
        <v/>
      </c>
      <c r="DF115" s="285" t="str">
        <f ca="true">+IF(OFFSET('Sanitation Data'!$H$29,0,10*ROW('Sanitation Data'!H109))="","",OFFSET('Sanitation Data'!$H$29,0,10*ROW('Sanitation Data'!H109)))</f>
        <v/>
      </c>
      <c r="DG115" s="285" t="str">
        <f ca="true">+IF(OFFSET('Sanitation Data'!$H$30,0,10*ROW('Sanitation Data'!H109))="","",OFFSET('Sanitation Data'!$H$30,0,10*ROW('Sanitation Data'!H109)))</f>
        <v/>
      </c>
      <c r="DH115" s="285" t="str">
        <f ca="true">+IF(OFFSET('Sanitation Data'!$H$31,0,10*ROW('Sanitation Data'!H109))="","",OFFSET('Sanitation Data'!$H$31,0,10*ROW('Sanitation Data'!H109)))</f>
        <v/>
      </c>
      <c r="DI115" s="285" t="str">
        <f ca="true">+IF(OFFSET('Sanitation Data'!$H$32,0,10*ROW('Sanitation Data'!H109))="","",OFFSET('Sanitation Data'!$H$32,0,10*ROW('Sanitation Data'!H109)))</f>
        <v/>
      </c>
      <c r="DJ115" s="285" t="str">
        <f ca="true">+IF(OFFSET('Sanitation Data'!$I$28,0,10*ROW('Sanitation Data'!I109))="","",OFFSET('Sanitation Data'!$I$28,0,10*ROW('Sanitation Data'!I109)))</f>
        <v/>
      </c>
      <c r="DK115" s="285" t="str">
        <f ca="true">+IF(OFFSET('Sanitation Data'!$I$29,0,10*ROW('Sanitation Data'!I109))="","",OFFSET('Sanitation Data'!$I$29,0,10*ROW('Sanitation Data'!I109)))</f>
        <v/>
      </c>
      <c r="DL115" s="285" t="str">
        <f ca="true">+IF(OFFSET('Sanitation Data'!$I$30,0,10*ROW('Sanitation Data'!I109))="","",OFFSET('Sanitation Data'!$I$30,0,10*ROW('Sanitation Data'!I109)))</f>
        <v/>
      </c>
      <c r="DM115" s="285" t="str">
        <f ca="true">+IF(OFFSET('Sanitation Data'!$I$31,0,10*ROW('Sanitation Data'!I109))="","",OFFSET('Sanitation Data'!$I$31,0,10*ROW('Sanitation Data'!I109)))</f>
        <v/>
      </c>
      <c r="DN115" s="285" t="str">
        <f ca="true">+IF(OFFSET('Sanitation Data'!$I$32,0,10*ROW('Sanitation Data'!I109))="","",OFFSET('Sanitation Data'!$I$32,0,10*ROW('Sanitation Data'!I109)))</f>
        <v/>
      </c>
      <c r="DO115" s="285" t="str">
        <f ca="true">+IF(OFFSET('Hygiene Data'!$D$11,0,10*ROW('Hygiene Data'!D109))="","",OFFSET('Hygiene Data'!$D$11,0,10*ROW('Hygiene Data'!D109)))</f>
        <v/>
      </c>
      <c r="DP115" s="285" t="str">
        <f ca="true">+IF(OFFSET('Hygiene Data'!$D$12,0,10*ROW('Hygiene Data'!D109))="","",OFFSET('Hygiene Data'!$D$12,0,10*ROW('Hygiene Data'!D109)))</f>
        <v/>
      </c>
      <c r="DQ115" s="285" t="str">
        <f ca="true">+IF(OFFSET('Hygiene Data'!$D$13,0,10*ROW('Hygiene Data'!D109))="","",OFFSET('Hygiene Data'!$D$13,0,10*ROW('Hygiene Data'!D109)))</f>
        <v/>
      </c>
      <c r="DR115" s="285" t="str">
        <f ca="true">+IF(OFFSET('Hygiene Data'!$E$11,0,10*ROW('Hygiene Data'!E109))="","",OFFSET('Hygiene Data'!$E$11,0,10*ROW('Hygiene Data'!E109)))</f>
        <v/>
      </c>
      <c r="DS115" s="285" t="str">
        <f ca="true">+IF(OFFSET('Hygiene Data'!$E$12,0,10*ROW('Hygiene Data'!E109))="","",OFFSET('Hygiene Data'!$E$12,0,10*ROW('Hygiene Data'!E109)))</f>
        <v/>
      </c>
      <c r="DT115" s="285" t="str">
        <f ca="true">+IF(OFFSET('Hygiene Data'!$E$13,0,10*ROW('Hygiene Data'!E109))="","",OFFSET('Hygiene Data'!$E$13,0,10*ROW('Hygiene Data'!E109)))</f>
        <v/>
      </c>
      <c r="DU115" s="285" t="str">
        <f ca="true">+IF(OFFSET('Hygiene Data'!$F$11,0,10*ROW('Hygiene Data'!F109))="","",OFFSET('Hygiene Data'!$F$11,0,10*ROW('Hygiene Data'!F109)))</f>
        <v/>
      </c>
      <c r="DV115" s="285" t="str">
        <f ca="true">+IF(OFFSET('Hygiene Data'!$F$12,0,10*ROW('Hygiene Data'!F109))="","",OFFSET('Hygiene Data'!$F$12,0,10*ROW('Hygiene Data'!F109)))</f>
        <v/>
      </c>
      <c r="DW115" s="285" t="str">
        <f ca="true">+IF(OFFSET('Hygiene Data'!$F$13,0,10*ROW('Hygiene Data'!F109))="","",OFFSET('Hygiene Data'!$F$13,0,10*ROW('Hygiene Data'!F109)))</f>
        <v/>
      </c>
      <c r="DX115" s="285" t="str">
        <f ca="true">+IF(OFFSET('Hygiene Data'!$G$11,0,10*ROW('Hygiene Data'!G109))="","",OFFSET('Hygiene Data'!$G$11,0,10*ROW('Hygiene Data'!G109)))</f>
        <v/>
      </c>
      <c r="DY115" s="285" t="str">
        <f ca="true">+IF(OFFSET('Hygiene Data'!$G$12,0,10*ROW('Hygiene Data'!G109))="","",OFFSET('Hygiene Data'!$G$12,0,10*ROW('Hygiene Data'!G109)))</f>
        <v/>
      </c>
      <c r="DZ115" s="285" t="str">
        <f ca="true">+IF(OFFSET('Hygiene Data'!$G$13,0,10*ROW('Hygiene Data'!G109))="","",OFFSET('Hygiene Data'!$G$13,0,10*ROW('Hygiene Data'!G109)))</f>
        <v/>
      </c>
      <c r="EA115" s="285" t="str">
        <f ca="true">+IF(OFFSET('Hygiene Data'!$H$11,0,10*ROW('Hygiene Data'!H109))="","",OFFSET('Hygiene Data'!$H$11,0,10*ROW('Hygiene Data'!H109)))</f>
        <v/>
      </c>
      <c r="EB115" s="285" t="str">
        <f ca="true">+IF(OFFSET('Hygiene Data'!$H$12,0,10*ROW('Hygiene Data'!H109))="","",OFFSET('Hygiene Data'!$H$12,0,10*ROW('Hygiene Data'!H109)))</f>
        <v/>
      </c>
      <c r="EC115" s="285" t="str">
        <f ca="true">+IF(OFFSET('Hygiene Data'!$H$13,0,10*ROW('Hygiene Data'!H109))="","",OFFSET('Hygiene Data'!$H$13,0,10*ROW('Hygiene Data'!H109)))</f>
        <v/>
      </c>
      <c r="ED115" s="285" t="str">
        <f ca="true">+IF(OFFSET('Hygiene Data'!$I$11,0,10*ROW('Hygiene Data'!I109))="","",OFFSET('Hygiene Data'!$I$11,0,10*ROW('Hygiene Data'!I109)))</f>
        <v/>
      </c>
      <c r="EE115" s="285" t="str">
        <f ca="true">+IF(OFFSET('Hygiene Data'!$I$12,0,10*ROW('Hygiene Data'!I109))="","",OFFSET('Hygiene Data'!$I$12,0,10*ROW('Hygiene Data'!I109)))</f>
        <v/>
      </c>
      <c r="EF115" s="285"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1"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5"/>
      <c r="BS116" s="285" t="str">
        <f ca="true">+IF(OFFSET('Water Data'!$D$27,0,10*ROW('Water Data'!D110))="","",OFFSET('Water Data'!$D$27,0,10*ROW('Water Data'!D110)))</f>
        <v/>
      </c>
      <c r="BT116" s="285" t="str">
        <f ca="true">+IF(OFFSET('Water Data'!$D$28,0,10*ROW('Water Data'!D110))="","",OFFSET('Water Data'!$D$28,0,10*ROW('Water Data'!D110)))</f>
        <v/>
      </c>
      <c r="BU116" s="285" t="str">
        <f ca="true">+IF(OFFSET('Water Data'!$D$29,0,10*ROW('Water Data'!D110))="","",OFFSET('Water Data'!$D$29,0,10*ROW('Water Data'!D110)))</f>
        <v/>
      </c>
      <c r="BV116" s="285" t="str">
        <f ca="true">+IF(OFFSET('Water Data'!$E$27,0,10*ROW('Water Data'!E110))="","",OFFSET('Water Data'!$E$27,0,10*ROW('Water Data'!E110)))</f>
        <v/>
      </c>
      <c r="BW116" s="285" t="str">
        <f ca="true">+IF(OFFSET('Water Data'!$E$28,0,10*ROW('Water Data'!E110))="","",OFFSET('Water Data'!$E$28,0,10*ROW('Water Data'!E110)))</f>
        <v/>
      </c>
      <c r="BX116" s="285" t="str">
        <f ca="true">+IF(OFFSET('Water Data'!$E$29,0,10*ROW('Water Data'!E110))="","",OFFSET('Water Data'!$E$29,0,10*ROW('Water Data'!E110)))</f>
        <v/>
      </c>
      <c r="BY116" s="285" t="str">
        <f ca="true">+IF(OFFSET('Water Data'!$F$27,0,10*ROW('Water Data'!F110))="","",OFFSET('Water Data'!$F$27,0,10*ROW('Water Data'!F110)))</f>
        <v/>
      </c>
      <c r="BZ116" s="285" t="str">
        <f ca="true">+IF(OFFSET('Water Data'!$F$28,0,10*ROW('Water Data'!F110))="","",OFFSET('Water Data'!$F$28,0,10*ROW('Water Data'!F110)))</f>
        <v/>
      </c>
      <c r="CA116" s="285" t="str">
        <f ca="true">+IF(OFFSET('Water Data'!$F$29,0,10*ROW('Water Data'!F110))="","",OFFSET('Water Data'!$F$29,0,10*ROW('Water Data'!F110)))</f>
        <v/>
      </c>
      <c r="CB116" s="285" t="str">
        <f ca="true">+IF(OFFSET('Water Data'!$G$27,0,10*ROW('Water Data'!G110))="","",OFFSET('Water Data'!$G$27,0,10*ROW('Water Data'!G110)))</f>
        <v/>
      </c>
      <c r="CC116" s="285" t="str">
        <f ca="true">+IF(OFFSET('Water Data'!$G$28,0,10*ROW('Water Data'!G110))="","",OFFSET('Water Data'!$G$28,0,10*ROW('Water Data'!G110)))</f>
        <v/>
      </c>
      <c r="CD116" s="285" t="str">
        <f ca="true">+IF(OFFSET('Water Data'!$G$29,0,10*ROW('Water Data'!G110))="","",OFFSET('Water Data'!$G$29,0,10*ROW('Water Data'!G110)))</f>
        <v/>
      </c>
      <c r="CE116" s="285" t="str">
        <f ca="true">+IF(OFFSET('Water Data'!$H$27,0,10*ROW('Water Data'!H110))="","",OFFSET('Water Data'!$H$27,0,10*ROW('Water Data'!H110)))</f>
        <v/>
      </c>
      <c r="CF116" s="285" t="str">
        <f ca="true">+IF(OFFSET('Water Data'!$H$28,0,10*ROW('Water Data'!H110))="","",OFFSET('Water Data'!$H$28,0,10*ROW('Water Data'!H110)))</f>
        <v/>
      </c>
      <c r="CG116" s="285" t="str">
        <f ca="true">+IF(OFFSET('Water Data'!$H$29,0,10*ROW('Water Data'!H110))="","",OFFSET('Water Data'!$H$29,0,10*ROW('Water Data'!H110)))</f>
        <v/>
      </c>
      <c r="CH116" s="285" t="str">
        <f ca="true">+IF(OFFSET('Water Data'!$I$27,0,10*ROW('Water Data'!I110))="","",OFFSET('Water Data'!$I$27,0,10*ROW('Water Data'!I110)))</f>
        <v/>
      </c>
      <c r="CI116" s="285" t="str">
        <f ca="true">+IF(OFFSET('Water Data'!$I$28,0,10*ROW('Water Data'!I110))="","",OFFSET('Water Data'!$I$28,0,10*ROW('Water Data'!I110)))</f>
        <v/>
      </c>
      <c r="CJ116" s="285" t="str">
        <f ca="true">+IF(OFFSET('Water Data'!$I$29,0,10*ROW('Water Data'!I110))="","",OFFSET('Water Data'!$I$29,0,10*ROW('Water Data'!I110)))</f>
        <v/>
      </c>
      <c r="CK116" s="285" t="str">
        <f ca="true">+IF(OFFSET('Sanitation Data'!$D$28,0,10*ROW('Sanitation Data'!D110))="","",OFFSET('Sanitation Data'!$D$28,0,10*ROW('Sanitation Data'!D110)))</f>
        <v/>
      </c>
      <c r="CL116" s="285" t="str">
        <f ca="true">+IF(OFFSET('Sanitation Data'!$D$29,0,10*ROW('Sanitation Data'!D110))="","",OFFSET('Sanitation Data'!$D$29,0,10*ROW('Sanitation Data'!D110)))</f>
        <v/>
      </c>
      <c r="CM116" s="285" t="str">
        <f ca="true">+IF(OFFSET('Sanitation Data'!$D$30,0,10*ROW('Sanitation Data'!D110))="","",OFFSET('Sanitation Data'!$D$30,0,10*ROW('Sanitation Data'!D110)))</f>
        <v/>
      </c>
      <c r="CN116" s="285" t="str">
        <f ca="true">+IF(OFFSET('Sanitation Data'!$D$31,0,10*ROW('Sanitation Data'!D110))="","",OFFSET('Sanitation Data'!$D$31,0,10*ROW('Sanitation Data'!D110)))</f>
        <v/>
      </c>
      <c r="CO116" s="285" t="str">
        <f ca="true">+IF(OFFSET('Sanitation Data'!$D$32,0,10*ROW('Sanitation Data'!D110))="","",OFFSET('Sanitation Data'!$D$32,0,10*ROW('Sanitation Data'!D110)))</f>
        <v/>
      </c>
      <c r="CP116" s="285" t="str">
        <f ca="true">+IF(OFFSET('Sanitation Data'!$E$28,0,10*ROW('Sanitation Data'!E110))="","",OFFSET('Sanitation Data'!$E$28,0,10*ROW('Sanitation Data'!E110)))</f>
        <v/>
      </c>
      <c r="CQ116" s="285" t="str">
        <f ca="true">+IF(OFFSET('Sanitation Data'!$E$29,0,10*ROW('Sanitation Data'!E110))="","",OFFSET('Sanitation Data'!$E$29,0,10*ROW('Sanitation Data'!E110)))</f>
        <v/>
      </c>
      <c r="CR116" s="285" t="str">
        <f ca="true">+IF(OFFSET('Sanitation Data'!$E$30,0,10*ROW('Sanitation Data'!E110))="","",OFFSET('Sanitation Data'!$E$30,0,10*ROW('Sanitation Data'!E110)))</f>
        <v/>
      </c>
      <c r="CS116" s="285" t="str">
        <f ca="true">+IF(OFFSET('Sanitation Data'!$E$31,0,10*ROW('Sanitation Data'!E110))="","",OFFSET('Sanitation Data'!$E$31,0,10*ROW('Sanitation Data'!E110)))</f>
        <v/>
      </c>
      <c r="CT116" s="285" t="str">
        <f ca="true">+IF(OFFSET('Sanitation Data'!$E$32,0,10*ROW('Sanitation Data'!E110))="","",OFFSET('Sanitation Data'!$E$32,0,10*ROW('Sanitation Data'!E110)))</f>
        <v/>
      </c>
      <c r="CU116" s="285" t="str">
        <f ca="true">+IF(OFFSET('Sanitation Data'!$F$28,0,10*ROW('Sanitation Data'!F110))="","",OFFSET('Sanitation Data'!$F$28,0,10*ROW('Sanitation Data'!F110)))</f>
        <v/>
      </c>
      <c r="CV116" s="285" t="str">
        <f ca="true">+IF(OFFSET('Sanitation Data'!$F$29,0,10*ROW('Sanitation Data'!F110))="","",OFFSET('Sanitation Data'!$F$29,0,10*ROW('Sanitation Data'!F110)))</f>
        <v/>
      </c>
      <c r="CW116" s="285" t="str">
        <f ca="true">+IF(OFFSET('Sanitation Data'!$F$30,0,10*ROW('Sanitation Data'!F110))="","",OFFSET('Sanitation Data'!$F$30,0,10*ROW('Sanitation Data'!F110)))</f>
        <v/>
      </c>
      <c r="CX116" s="285" t="str">
        <f ca="true">+IF(OFFSET('Sanitation Data'!$F$31,0,10*ROW('Sanitation Data'!F110))="","",OFFSET('Sanitation Data'!$F$31,0,10*ROW('Sanitation Data'!F110)))</f>
        <v/>
      </c>
      <c r="CY116" s="285" t="str">
        <f ca="true">+IF(OFFSET('Sanitation Data'!$F$32,0,10*ROW('Sanitation Data'!F110))="","",OFFSET('Sanitation Data'!$F$32,0,10*ROW('Sanitation Data'!F110)))</f>
        <v/>
      </c>
      <c r="CZ116" s="285" t="str">
        <f ca="true">+IF(OFFSET('Sanitation Data'!$G$28,0,10*ROW('Sanitation Data'!G110))="","",OFFSET('Sanitation Data'!$G$28,0,10*ROW('Sanitation Data'!G110)))</f>
        <v/>
      </c>
      <c r="DA116" s="285" t="str">
        <f ca="true">+IF(OFFSET('Sanitation Data'!$G$29,0,10*ROW('Sanitation Data'!G110))="","",OFFSET('Sanitation Data'!$G$29,0,10*ROW('Sanitation Data'!G110)))</f>
        <v/>
      </c>
      <c r="DB116" s="285" t="str">
        <f ca="true">+IF(OFFSET('Sanitation Data'!$G$30,0,10*ROW('Sanitation Data'!G110))="","",OFFSET('Sanitation Data'!$G$30,0,10*ROW('Sanitation Data'!G110)))</f>
        <v/>
      </c>
      <c r="DC116" s="285" t="str">
        <f ca="true">+IF(OFFSET('Sanitation Data'!$G$31,0,10*ROW('Sanitation Data'!G110))="","",OFFSET('Sanitation Data'!$G$31,0,10*ROW('Sanitation Data'!G110)))</f>
        <v/>
      </c>
      <c r="DD116" s="285" t="str">
        <f ca="true">+IF(OFFSET('Sanitation Data'!$G$32,0,10*ROW('Sanitation Data'!G110))="","",OFFSET('Sanitation Data'!$G$32,0,10*ROW('Sanitation Data'!G110)))</f>
        <v/>
      </c>
      <c r="DE116" s="285" t="str">
        <f ca="true">+IF(OFFSET('Sanitation Data'!$H$28,0,10*ROW('Sanitation Data'!H110))="","",OFFSET('Sanitation Data'!$H$28,0,10*ROW('Sanitation Data'!H110)))</f>
        <v/>
      </c>
      <c r="DF116" s="285" t="str">
        <f ca="true">+IF(OFFSET('Sanitation Data'!$H$29,0,10*ROW('Sanitation Data'!H110))="","",OFFSET('Sanitation Data'!$H$29,0,10*ROW('Sanitation Data'!H110)))</f>
        <v/>
      </c>
      <c r="DG116" s="285" t="str">
        <f ca="true">+IF(OFFSET('Sanitation Data'!$H$30,0,10*ROW('Sanitation Data'!H110))="","",OFFSET('Sanitation Data'!$H$30,0,10*ROW('Sanitation Data'!H110)))</f>
        <v/>
      </c>
      <c r="DH116" s="285" t="str">
        <f ca="true">+IF(OFFSET('Sanitation Data'!$H$31,0,10*ROW('Sanitation Data'!H110))="","",OFFSET('Sanitation Data'!$H$31,0,10*ROW('Sanitation Data'!H110)))</f>
        <v/>
      </c>
      <c r="DI116" s="285" t="str">
        <f ca="true">+IF(OFFSET('Sanitation Data'!$H$32,0,10*ROW('Sanitation Data'!H110))="","",OFFSET('Sanitation Data'!$H$32,0,10*ROW('Sanitation Data'!H110)))</f>
        <v/>
      </c>
      <c r="DJ116" s="285" t="str">
        <f ca="true">+IF(OFFSET('Sanitation Data'!$I$28,0,10*ROW('Sanitation Data'!I110))="","",OFFSET('Sanitation Data'!$I$28,0,10*ROW('Sanitation Data'!I110)))</f>
        <v/>
      </c>
      <c r="DK116" s="285" t="str">
        <f ca="true">+IF(OFFSET('Sanitation Data'!$I$29,0,10*ROW('Sanitation Data'!I110))="","",OFFSET('Sanitation Data'!$I$29,0,10*ROW('Sanitation Data'!I110)))</f>
        <v/>
      </c>
      <c r="DL116" s="285" t="str">
        <f ca="true">+IF(OFFSET('Sanitation Data'!$I$30,0,10*ROW('Sanitation Data'!I110))="","",OFFSET('Sanitation Data'!$I$30,0,10*ROW('Sanitation Data'!I110)))</f>
        <v/>
      </c>
      <c r="DM116" s="285" t="str">
        <f ca="true">+IF(OFFSET('Sanitation Data'!$I$31,0,10*ROW('Sanitation Data'!I110))="","",OFFSET('Sanitation Data'!$I$31,0,10*ROW('Sanitation Data'!I110)))</f>
        <v/>
      </c>
      <c r="DN116" s="285" t="str">
        <f ca="true">+IF(OFFSET('Sanitation Data'!$I$32,0,10*ROW('Sanitation Data'!I110))="","",OFFSET('Sanitation Data'!$I$32,0,10*ROW('Sanitation Data'!I110)))</f>
        <v/>
      </c>
      <c r="DO116" s="285" t="str">
        <f ca="true">+IF(OFFSET('Hygiene Data'!$D$11,0,10*ROW('Hygiene Data'!D110))="","",OFFSET('Hygiene Data'!$D$11,0,10*ROW('Hygiene Data'!D110)))</f>
        <v/>
      </c>
      <c r="DP116" s="285" t="str">
        <f ca="true">+IF(OFFSET('Hygiene Data'!$D$12,0,10*ROW('Hygiene Data'!D110))="","",OFFSET('Hygiene Data'!$D$12,0,10*ROW('Hygiene Data'!D110)))</f>
        <v/>
      </c>
      <c r="DQ116" s="285" t="str">
        <f ca="true">+IF(OFFSET('Hygiene Data'!$D$13,0,10*ROW('Hygiene Data'!D110))="","",OFFSET('Hygiene Data'!$D$13,0,10*ROW('Hygiene Data'!D110)))</f>
        <v/>
      </c>
      <c r="DR116" s="285" t="str">
        <f ca="true">+IF(OFFSET('Hygiene Data'!$E$11,0,10*ROW('Hygiene Data'!E110))="","",OFFSET('Hygiene Data'!$E$11,0,10*ROW('Hygiene Data'!E110)))</f>
        <v/>
      </c>
      <c r="DS116" s="285" t="str">
        <f ca="true">+IF(OFFSET('Hygiene Data'!$E$12,0,10*ROW('Hygiene Data'!E110))="","",OFFSET('Hygiene Data'!$E$12,0,10*ROW('Hygiene Data'!E110)))</f>
        <v/>
      </c>
      <c r="DT116" s="285" t="str">
        <f ca="true">+IF(OFFSET('Hygiene Data'!$E$13,0,10*ROW('Hygiene Data'!E110))="","",OFFSET('Hygiene Data'!$E$13,0,10*ROW('Hygiene Data'!E110)))</f>
        <v/>
      </c>
      <c r="DU116" s="285" t="str">
        <f ca="true">+IF(OFFSET('Hygiene Data'!$F$11,0,10*ROW('Hygiene Data'!F110))="","",OFFSET('Hygiene Data'!$F$11,0,10*ROW('Hygiene Data'!F110)))</f>
        <v/>
      </c>
      <c r="DV116" s="285" t="str">
        <f ca="true">+IF(OFFSET('Hygiene Data'!$F$12,0,10*ROW('Hygiene Data'!F110))="","",OFFSET('Hygiene Data'!$F$12,0,10*ROW('Hygiene Data'!F110)))</f>
        <v/>
      </c>
      <c r="DW116" s="285" t="str">
        <f ca="true">+IF(OFFSET('Hygiene Data'!$F$13,0,10*ROW('Hygiene Data'!F110))="","",OFFSET('Hygiene Data'!$F$13,0,10*ROW('Hygiene Data'!F110)))</f>
        <v/>
      </c>
      <c r="DX116" s="285" t="str">
        <f ca="true">+IF(OFFSET('Hygiene Data'!$G$11,0,10*ROW('Hygiene Data'!G110))="","",OFFSET('Hygiene Data'!$G$11,0,10*ROW('Hygiene Data'!G110)))</f>
        <v/>
      </c>
      <c r="DY116" s="285" t="str">
        <f ca="true">+IF(OFFSET('Hygiene Data'!$G$12,0,10*ROW('Hygiene Data'!G110))="","",OFFSET('Hygiene Data'!$G$12,0,10*ROW('Hygiene Data'!G110)))</f>
        <v/>
      </c>
      <c r="DZ116" s="285" t="str">
        <f ca="true">+IF(OFFSET('Hygiene Data'!$G$13,0,10*ROW('Hygiene Data'!G110))="","",OFFSET('Hygiene Data'!$G$13,0,10*ROW('Hygiene Data'!G110)))</f>
        <v/>
      </c>
      <c r="EA116" s="285" t="str">
        <f ca="true">+IF(OFFSET('Hygiene Data'!$H$11,0,10*ROW('Hygiene Data'!H110))="","",OFFSET('Hygiene Data'!$H$11,0,10*ROW('Hygiene Data'!H110)))</f>
        <v/>
      </c>
      <c r="EB116" s="285" t="str">
        <f ca="true">+IF(OFFSET('Hygiene Data'!$H$12,0,10*ROW('Hygiene Data'!H110))="","",OFFSET('Hygiene Data'!$H$12,0,10*ROW('Hygiene Data'!H110)))</f>
        <v/>
      </c>
      <c r="EC116" s="285" t="str">
        <f ca="true">+IF(OFFSET('Hygiene Data'!$H$13,0,10*ROW('Hygiene Data'!H110))="","",OFFSET('Hygiene Data'!$H$13,0,10*ROW('Hygiene Data'!H110)))</f>
        <v/>
      </c>
      <c r="ED116" s="285" t="str">
        <f ca="true">+IF(OFFSET('Hygiene Data'!$I$11,0,10*ROW('Hygiene Data'!I110))="","",OFFSET('Hygiene Data'!$I$11,0,10*ROW('Hygiene Data'!I110)))</f>
        <v/>
      </c>
      <c r="EE116" s="285" t="str">
        <f ca="true">+IF(OFFSET('Hygiene Data'!$I$12,0,10*ROW('Hygiene Data'!I110))="","",OFFSET('Hygiene Data'!$I$12,0,10*ROW('Hygiene Data'!I110)))</f>
        <v/>
      </c>
      <c r="EF116" s="285"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1"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5"/>
      <c r="BS117" s="285" t="str">
        <f ca="true">+IF(OFFSET('Water Data'!$D$27,0,10*ROW('Water Data'!D111))="","",OFFSET('Water Data'!$D$27,0,10*ROW('Water Data'!D111)))</f>
        <v/>
      </c>
      <c r="BT117" s="285" t="str">
        <f ca="true">+IF(OFFSET('Water Data'!$D$28,0,10*ROW('Water Data'!D111))="","",OFFSET('Water Data'!$D$28,0,10*ROW('Water Data'!D111)))</f>
        <v/>
      </c>
      <c r="BU117" s="285" t="str">
        <f ca="true">+IF(OFFSET('Water Data'!$D$29,0,10*ROW('Water Data'!D111))="","",OFFSET('Water Data'!$D$29,0,10*ROW('Water Data'!D111)))</f>
        <v/>
      </c>
      <c r="BV117" s="285" t="str">
        <f ca="true">+IF(OFFSET('Water Data'!$E$27,0,10*ROW('Water Data'!E111))="","",OFFSET('Water Data'!$E$27,0,10*ROW('Water Data'!E111)))</f>
        <v/>
      </c>
      <c r="BW117" s="285" t="str">
        <f ca="true">+IF(OFFSET('Water Data'!$E$28,0,10*ROW('Water Data'!E111))="","",OFFSET('Water Data'!$E$28,0,10*ROW('Water Data'!E111)))</f>
        <v/>
      </c>
      <c r="BX117" s="285" t="str">
        <f ca="true">+IF(OFFSET('Water Data'!$E$29,0,10*ROW('Water Data'!E111))="","",OFFSET('Water Data'!$E$29,0,10*ROW('Water Data'!E111)))</f>
        <v/>
      </c>
      <c r="BY117" s="285" t="str">
        <f ca="true">+IF(OFFSET('Water Data'!$F$27,0,10*ROW('Water Data'!F111))="","",OFFSET('Water Data'!$F$27,0,10*ROW('Water Data'!F111)))</f>
        <v/>
      </c>
      <c r="BZ117" s="285" t="str">
        <f ca="true">+IF(OFFSET('Water Data'!$F$28,0,10*ROW('Water Data'!F111))="","",OFFSET('Water Data'!$F$28,0,10*ROW('Water Data'!F111)))</f>
        <v/>
      </c>
      <c r="CA117" s="285" t="str">
        <f ca="true">+IF(OFFSET('Water Data'!$F$29,0,10*ROW('Water Data'!F111))="","",OFFSET('Water Data'!$F$29,0,10*ROW('Water Data'!F111)))</f>
        <v/>
      </c>
      <c r="CB117" s="285" t="str">
        <f ca="true">+IF(OFFSET('Water Data'!$G$27,0,10*ROW('Water Data'!G111))="","",OFFSET('Water Data'!$G$27,0,10*ROW('Water Data'!G111)))</f>
        <v/>
      </c>
      <c r="CC117" s="285" t="str">
        <f ca="true">+IF(OFFSET('Water Data'!$G$28,0,10*ROW('Water Data'!G111))="","",OFFSET('Water Data'!$G$28,0,10*ROW('Water Data'!G111)))</f>
        <v/>
      </c>
      <c r="CD117" s="285" t="str">
        <f ca="true">+IF(OFFSET('Water Data'!$G$29,0,10*ROW('Water Data'!G111))="","",OFFSET('Water Data'!$G$29,0,10*ROW('Water Data'!G111)))</f>
        <v/>
      </c>
      <c r="CE117" s="285" t="str">
        <f ca="true">+IF(OFFSET('Water Data'!$H$27,0,10*ROW('Water Data'!H111))="","",OFFSET('Water Data'!$H$27,0,10*ROW('Water Data'!H111)))</f>
        <v/>
      </c>
      <c r="CF117" s="285" t="str">
        <f ca="true">+IF(OFFSET('Water Data'!$H$28,0,10*ROW('Water Data'!H111))="","",OFFSET('Water Data'!$H$28,0,10*ROW('Water Data'!H111)))</f>
        <v/>
      </c>
      <c r="CG117" s="285" t="str">
        <f ca="true">+IF(OFFSET('Water Data'!$H$29,0,10*ROW('Water Data'!H111))="","",OFFSET('Water Data'!$H$29,0,10*ROW('Water Data'!H111)))</f>
        <v/>
      </c>
      <c r="CH117" s="285" t="str">
        <f ca="true">+IF(OFFSET('Water Data'!$I$27,0,10*ROW('Water Data'!I111))="","",OFFSET('Water Data'!$I$27,0,10*ROW('Water Data'!I111)))</f>
        <v/>
      </c>
      <c r="CI117" s="285" t="str">
        <f ca="true">+IF(OFFSET('Water Data'!$I$28,0,10*ROW('Water Data'!I111))="","",OFFSET('Water Data'!$I$28,0,10*ROW('Water Data'!I111)))</f>
        <v/>
      </c>
      <c r="CJ117" s="285" t="str">
        <f ca="true">+IF(OFFSET('Water Data'!$I$29,0,10*ROW('Water Data'!I111))="","",OFFSET('Water Data'!$I$29,0,10*ROW('Water Data'!I111)))</f>
        <v/>
      </c>
      <c r="CK117" s="285" t="str">
        <f ca="true">+IF(OFFSET('Sanitation Data'!$D$28,0,10*ROW('Sanitation Data'!D111))="","",OFFSET('Sanitation Data'!$D$28,0,10*ROW('Sanitation Data'!D111)))</f>
        <v/>
      </c>
      <c r="CL117" s="285" t="str">
        <f ca="true">+IF(OFFSET('Sanitation Data'!$D$29,0,10*ROW('Sanitation Data'!D111))="","",OFFSET('Sanitation Data'!$D$29,0,10*ROW('Sanitation Data'!D111)))</f>
        <v/>
      </c>
      <c r="CM117" s="285" t="str">
        <f ca="true">+IF(OFFSET('Sanitation Data'!$D$30,0,10*ROW('Sanitation Data'!D111))="","",OFFSET('Sanitation Data'!$D$30,0,10*ROW('Sanitation Data'!D111)))</f>
        <v/>
      </c>
      <c r="CN117" s="285" t="str">
        <f ca="true">+IF(OFFSET('Sanitation Data'!$D$31,0,10*ROW('Sanitation Data'!D111))="","",OFFSET('Sanitation Data'!$D$31,0,10*ROW('Sanitation Data'!D111)))</f>
        <v/>
      </c>
      <c r="CO117" s="285" t="str">
        <f ca="true">+IF(OFFSET('Sanitation Data'!$D$32,0,10*ROW('Sanitation Data'!D111))="","",OFFSET('Sanitation Data'!$D$32,0,10*ROW('Sanitation Data'!D111)))</f>
        <v/>
      </c>
      <c r="CP117" s="285" t="str">
        <f ca="true">+IF(OFFSET('Sanitation Data'!$E$28,0,10*ROW('Sanitation Data'!E111))="","",OFFSET('Sanitation Data'!$E$28,0,10*ROW('Sanitation Data'!E111)))</f>
        <v/>
      </c>
      <c r="CQ117" s="285" t="str">
        <f ca="true">+IF(OFFSET('Sanitation Data'!$E$29,0,10*ROW('Sanitation Data'!E111))="","",OFFSET('Sanitation Data'!$E$29,0,10*ROW('Sanitation Data'!E111)))</f>
        <v/>
      </c>
      <c r="CR117" s="285" t="str">
        <f ca="true">+IF(OFFSET('Sanitation Data'!$E$30,0,10*ROW('Sanitation Data'!E111))="","",OFFSET('Sanitation Data'!$E$30,0,10*ROW('Sanitation Data'!E111)))</f>
        <v/>
      </c>
      <c r="CS117" s="285" t="str">
        <f ca="true">+IF(OFFSET('Sanitation Data'!$E$31,0,10*ROW('Sanitation Data'!E111))="","",OFFSET('Sanitation Data'!$E$31,0,10*ROW('Sanitation Data'!E111)))</f>
        <v/>
      </c>
      <c r="CT117" s="285" t="str">
        <f ca="true">+IF(OFFSET('Sanitation Data'!$E$32,0,10*ROW('Sanitation Data'!E111))="","",OFFSET('Sanitation Data'!$E$32,0,10*ROW('Sanitation Data'!E111)))</f>
        <v/>
      </c>
      <c r="CU117" s="285" t="str">
        <f ca="true">+IF(OFFSET('Sanitation Data'!$F$28,0,10*ROW('Sanitation Data'!F111))="","",OFFSET('Sanitation Data'!$F$28,0,10*ROW('Sanitation Data'!F111)))</f>
        <v/>
      </c>
      <c r="CV117" s="285" t="str">
        <f ca="true">+IF(OFFSET('Sanitation Data'!$F$29,0,10*ROW('Sanitation Data'!F111))="","",OFFSET('Sanitation Data'!$F$29,0,10*ROW('Sanitation Data'!F111)))</f>
        <v/>
      </c>
      <c r="CW117" s="285" t="str">
        <f ca="true">+IF(OFFSET('Sanitation Data'!$F$30,0,10*ROW('Sanitation Data'!F111))="","",OFFSET('Sanitation Data'!$F$30,0,10*ROW('Sanitation Data'!F111)))</f>
        <v/>
      </c>
      <c r="CX117" s="285" t="str">
        <f ca="true">+IF(OFFSET('Sanitation Data'!$F$31,0,10*ROW('Sanitation Data'!F111))="","",OFFSET('Sanitation Data'!$F$31,0,10*ROW('Sanitation Data'!F111)))</f>
        <v/>
      </c>
      <c r="CY117" s="285" t="str">
        <f ca="true">+IF(OFFSET('Sanitation Data'!$F$32,0,10*ROW('Sanitation Data'!F111))="","",OFFSET('Sanitation Data'!$F$32,0,10*ROW('Sanitation Data'!F111)))</f>
        <v/>
      </c>
      <c r="CZ117" s="285" t="str">
        <f ca="true">+IF(OFFSET('Sanitation Data'!$G$28,0,10*ROW('Sanitation Data'!G111))="","",OFFSET('Sanitation Data'!$G$28,0,10*ROW('Sanitation Data'!G111)))</f>
        <v/>
      </c>
      <c r="DA117" s="285" t="str">
        <f ca="true">+IF(OFFSET('Sanitation Data'!$G$29,0,10*ROW('Sanitation Data'!G111))="","",OFFSET('Sanitation Data'!$G$29,0,10*ROW('Sanitation Data'!G111)))</f>
        <v/>
      </c>
      <c r="DB117" s="285" t="str">
        <f ca="true">+IF(OFFSET('Sanitation Data'!$G$30,0,10*ROW('Sanitation Data'!G111))="","",OFFSET('Sanitation Data'!$G$30,0,10*ROW('Sanitation Data'!G111)))</f>
        <v/>
      </c>
      <c r="DC117" s="285" t="str">
        <f ca="true">+IF(OFFSET('Sanitation Data'!$G$31,0,10*ROW('Sanitation Data'!G111))="","",OFFSET('Sanitation Data'!$G$31,0,10*ROW('Sanitation Data'!G111)))</f>
        <v/>
      </c>
      <c r="DD117" s="285" t="str">
        <f ca="true">+IF(OFFSET('Sanitation Data'!$G$32,0,10*ROW('Sanitation Data'!G111))="","",OFFSET('Sanitation Data'!$G$32,0,10*ROW('Sanitation Data'!G111)))</f>
        <v/>
      </c>
      <c r="DE117" s="285" t="str">
        <f ca="true">+IF(OFFSET('Sanitation Data'!$H$28,0,10*ROW('Sanitation Data'!H111))="","",OFFSET('Sanitation Data'!$H$28,0,10*ROW('Sanitation Data'!H111)))</f>
        <v/>
      </c>
      <c r="DF117" s="285" t="str">
        <f ca="true">+IF(OFFSET('Sanitation Data'!$H$29,0,10*ROW('Sanitation Data'!H111))="","",OFFSET('Sanitation Data'!$H$29,0,10*ROW('Sanitation Data'!H111)))</f>
        <v/>
      </c>
      <c r="DG117" s="285" t="str">
        <f ca="true">+IF(OFFSET('Sanitation Data'!$H$30,0,10*ROW('Sanitation Data'!H111))="","",OFFSET('Sanitation Data'!$H$30,0,10*ROW('Sanitation Data'!H111)))</f>
        <v/>
      </c>
      <c r="DH117" s="285" t="str">
        <f ca="true">+IF(OFFSET('Sanitation Data'!$H$31,0,10*ROW('Sanitation Data'!H111))="","",OFFSET('Sanitation Data'!$H$31,0,10*ROW('Sanitation Data'!H111)))</f>
        <v/>
      </c>
      <c r="DI117" s="285" t="str">
        <f ca="true">+IF(OFFSET('Sanitation Data'!$H$32,0,10*ROW('Sanitation Data'!H111))="","",OFFSET('Sanitation Data'!$H$32,0,10*ROW('Sanitation Data'!H111)))</f>
        <v/>
      </c>
      <c r="DJ117" s="285" t="str">
        <f ca="true">+IF(OFFSET('Sanitation Data'!$I$28,0,10*ROW('Sanitation Data'!I111))="","",OFFSET('Sanitation Data'!$I$28,0,10*ROW('Sanitation Data'!I111)))</f>
        <v/>
      </c>
      <c r="DK117" s="285" t="str">
        <f ca="true">+IF(OFFSET('Sanitation Data'!$I$29,0,10*ROW('Sanitation Data'!I111))="","",OFFSET('Sanitation Data'!$I$29,0,10*ROW('Sanitation Data'!I111)))</f>
        <v/>
      </c>
      <c r="DL117" s="285" t="str">
        <f ca="true">+IF(OFFSET('Sanitation Data'!$I$30,0,10*ROW('Sanitation Data'!I111))="","",OFFSET('Sanitation Data'!$I$30,0,10*ROW('Sanitation Data'!I111)))</f>
        <v/>
      </c>
      <c r="DM117" s="285" t="str">
        <f ca="true">+IF(OFFSET('Sanitation Data'!$I$31,0,10*ROW('Sanitation Data'!I111))="","",OFFSET('Sanitation Data'!$I$31,0,10*ROW('Sanitation Data'!I111)))</f>
        <v/>
      </c>
      <c r="DN117" s="285" t="str">
        <f ca="true">+IF(OFFSET('Sanitation Data'!$I$32,0,10*ROW('Sanitation Data'!I111))="","",OFFSET('Sanitation Data'!$I$32,0,10*ROW('Sanitation Data'!I111)))</f>
        <v/>
      </c>
      <c r="DO117" s="285" t="str">
        <f ca="true">+IF(OFFSET('Hygiene Data'!$D$11,0,10*ROW('Hygiene Data'!D111))="","",OFFSET('Hygiene Data'!$D$11,0,10*ROW('Hygiene Data'!D111)))</f>
        <v/>
      </c>
      <c r="DP117" s="285" t="str">
        <f ca="true">+IF(OFFSET('Hygiene Data'!$D$12,0,10*ROW('Hygiene Data'!D111))="","",OFFSET('Hygiene Data'!$D$12,0,10*ROW('Hygiene Data'!D111)))</f>
        <v/>
      </c>
      <c r="DQ117" s="285" t="str">
        <f ca="true">+IF(OFFSET('Hygiene Data'!$D$13,0,10*ROW('Hygiene Data'!D111))="","",OFFSET('Hygiene Data'!$D$13,0,10*ROW('Hygiene Data'!D111)))</f>
        <v/>
      </c>
      <c r="DR117" s="285" t="str">
        <f ca="true">+IF(OFFSET('Hygiene Data'!$E$11,0,10*ROW('Hygiene Data'!E111))="","",OFFSET('Hygiene Data'!$E$11,0,10*ROW('Hygiene Data'!E111)))</f>
        <v/>
      </c>
      <c r="DS117" s="285" t="str">
        <f ca="true">+IF(OFFSET('Hygiene Data'!$E$12,0,10*ROW('Hygiene Data'!E111))="","",OFFSET('Hygiene Data'!$E$12,0,10*ROW('Hygiene Data'!E111)))</f>
        <v/>
      </c>
      <c r="DT117" s="285" t="str">
        <f ca="true">+IF(OFFSET('Hygiene Data'!$E$13,0,10*ROW('Hygiene Data'!E111))="","",OFFSET('Hygiene Data'!$E$13,0,10*ROW('Hygiene Data'!E111)))</f>
        <v/>
      </c>
      <c r="DU117" s="285" t="str">
        <f ca="true">+IF(OFFSET('Hygiene Data'!$F$11,0,10*ROW('Hygiene Data'!F111))="","",OFFSET('Hygiene Data'!$F$11,0,10*ROW('Hygiene Data'!F111)))</f>
        <v/>
      </c>
      <c r="DV117" s="285" t="str">
        <f ca="true">+IF(OFFSET('Hygiene Data'!$F$12,0,10*ROW('Hygiene Data'!F111))="","",OFFSET('Hygiene Data'!$F$12,0,10*ROW('Hygiene Data'!F111)))</f>
        <v/>
      </c>
      <c r="DW117" s="285" t="str">
        <f ca="true">+IF(OFFSET('Hygiene Data'!$F$13,0,10*ROW('Hygiene Data'!F111))="","",OFFSET('Hygiene Data'!$F$13,0,10*ROW('Hygiene Data'!F111)))</f>
        <v/>
      </c>
      <c r="DX117" s="285" t="str">
        <f ca="true">+IF(OFFSET('Hygiene Data'!$G$11,0,10*ROW('Hygiene Data'!G111))="","",OFFSET('Hygiene Data'!$G$11,0,10*ROW('Hygiene Data'!G111)))</f>
        <v/>
      </c>
      <c r="DY117" s="285" t="str">
        <f ca="true">+IF(OFFSET('Hygiene Data'!$G$12,0,10*ROW('Hygiene Data'!G111))="","",OFFSET('Hygiene Data'!$G$12,0,10*ROW('Hygiene Data'!G111)))</f>
        <v/>
      </c>
      <c r="DZ117" s="285" t="str">
        <f ca="true">+IF(OFFSET('Hygiene Data'!$G$13,0,10*ROW('Hygiene Data'!G111))="","",OFFSET('Hygiene Data'!$G$13,0,10*ROW('Hygiene Data'!G111)))</f>
        <v/>
      </c>
      <c r="EA117" s="285" t="str">
        <f ca="true">+IF(OFFSET('Hygiene Data'!$H$11,0,10*ROW('Hygiene Data'!H111))="","",OFFSET('Hygiene Data'!$H$11,0,10*ROW('Hygiene Data'!H111)))</f>
        <v/>
      </c>
      <c r="EB117" s="285" t="str">
        <f ca="true">+IF(OFFSET('Hygiene Data'!$H$12,0,10*ROW('Hygiene Data'!H111))="","",OFFSET('Hygiene Data'!$H$12,0,10*ROW('Hygiene Data'!H111)))</f>
        <v/>
      </c>
      <c r="EC117" s="285" t="str">
        <f ca="true">+IF(OFFSET('Hygiene Data'!$H$13,0,10*ROW('Hygiene Data'!H111))="","",OFFSET('Hygiene Data'!$H$13,0,10*ROW('Hygiene Data'!H111)))</f>
        <v/>
      </c>
      <c r="ED117" s="285" t="str">
        <f ca="true">+IF(OFFSET('Hygiene Data'!$I$11,0,10*ROW('Hygiene Data'!I111))="","",OFFSET('Hygiene Data'!$I$11,0,10*ROW('Hygiene Data'!I111)))</f>
        <v/>
      </c>
      <c r="EE117" s="285" t="str">
        <f ca="true">+IF(OFFSET('Hygiene Data'!$I$12,0,10*ROW('Hygiene Data'!I111))="","",OFFSET('Hygiene Data'!$I$12,0,10*ROW('Hygiene Data'!I111)))</f>
        <v/>
      </c>
      <c r="EF117" s="285"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1"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5"/>
      <c r="BS118" s="285" t="str">
        <f ca="true">+IF(OFFSET('Water Data'!$D$27,0,10*ROW('Water Data'!D112))="","",OFFSET('Water Data'!$D$27,0,10*ROW('Water Data'!D112)))</f>
        <v/>
      </c>
      <c r="BT118" s="285" t="str">
        <f ca="true">+IF(OFFSET('Water Data'!$D$28,0,10*ROW('Water Data'!D112))="","",OFFSET('Water Data'!$D$28,0,10*ROW('Water Data'!D112)))</f>
        <v/>
      </c>
      <c r="BU118" s="285" t="str">
        <f ca="true">+IF(OFFSET('Water Data'!$D$29,0,10*ROW('Water Data'!D112))="","",OFFSET('Water Data'!$D$29,0,10*ROW('Water Data'!D112)))</f>
        <v/>
      </c>
      <c r="BV118" s="285" t="str">
        <f ca="true">+IF(OFFSET('Water Data'!$E$27,0,10*ROW('Water Data'!E112))="","",OFFSET('Water Data'!$E$27,0,10*ROW('Water Data'!E112)))</f>
        <v/>
      </c>
      <c r="BW118" s="285" t="str">
        <f ca="true">+IF(OFFSET('Water Data'!$E$28,0,10*ROW('Water Data'!E112))="","",OFFSET('Water Data'!$E$28,0,10*ROW('Water Data'!E112)))</f>
        <v/>
      </c>
      <c r="BX118" s="285" t="str">
        <f ca="true">+IF(OFFSET('Water Data'!$E$29,0,10*ROW('Water Data'!E112))="","",OFFSET('Water Data'!$E$29,0,10*ROW('Water Data'!E112)))</f>
        <v/>
      </c>
      <c r="BY118" s="285" t="str">
        <f ca="true">+IF(OFFSET('Water Data'!$F$27,0,10*ROW('Water Data'!F112))="","",OFFSET('Water Data'!$F$27,0,10*ROW('Water Data'!F112)))</f>
        <v/>
      </c>
      <c r="BZ118" s="285" t="str">
        <f ca="true">+IF(OFFSET('Water Data'!$F$28,0,10*ROW('Water Data'!F112))="","",OFFSET('Water Data'!$F$28,0,10*ROW('Water Data'!F112)))</f>
        <v/>
      </c>
      <c r="CA118" s="285" t="str">
        <f ca="true">+IF(OFFSET('Water Data'!$F$29,0,10*ROW('Water Data'!F112))="","",OFFSET('Water Data'!$F$29,0,10*ROW('Water Data'!F112)))</f>
        <v/>
      </c>
      <c r="CB118" s="285" t="str">
        <f ca="true">+IF(OFFSET('Water Data'!$G$27,0,10*ROW('Water Data'!G112))="","",OFFSET('Water Data'!$G$27,0,10*ROW('Water Data'!G112)))</f>
        <v/>
      </c>
      <c r="CC118" s="285" t="str">
        <f ca="true">+IF(OFFSET('Water Data'!$G$28,0,10*ROW('Water Data'!G112))="","",OFFSET('Water Data'!$G$28,0,10*ROW('Water Data'!G112)))</f>
        <v/>
      </c>
      <c r="CD118" s="285" t="str">
        <f ca="true">+IF(OFFSET('Water Data'!$G$29,0,10*ROW('Water Data'!G112))="","",OFFSET('Water Data'!$G$29,0,10*ROW('Water Data'!G112)))</f>
        <v/>
      </c>
      <c r="CE118" s="285" t="str">
        <f ca="true">+IF(OFFSET('Water Data'!$H$27,0,10*ROW('Water Data'!H112))="","",OFFSET('Water Data'!$H$27,0,10*ROW('Water Data'!H112)))</f>
        <v/>
      </c>
      <c r="CF118" s="285" t="str">
        <f ca="true">+IF(OFFSET('Water Data'!$H$28,0,10*ROW('Water Data'!H112))="","",OFFSET('Water Data'!$H$28,0,10*ROW('Water Data'!H112)))</f>
        <v/>
      </c>
      <c r="CG118" s="285" t="str">
        <f ca="true">+IF(OFFSET('Water Data'!$H$29,0,10*ROW('Water Data'!H112))="","",OFFSET('Water Data'!$H$29,0,10*ROW('Water Data'!H112)))</f>
        <v/>
      </c>
      <c r="CH118" s="285" t="str">
        <f ca="true">+IF(OFFSET('Water Data'!$I$27,0,10*ROW('Water Data'!I112))="","",OFFSET('Water Data'!$I$27,0,10*ROW('Water Data'!I112)))</f>
        <v/>
      </c>
      <c r="CI118" s="285" t="str">
        <f ca="true">+IF(OFFSET('Water Data'!$I$28,0,10*ROW('Water Data'!I112))="","",OFFSET('Water Data'!$I$28,0,10*ROW('Water Data'!I112)))</f>
        <v/>
      </c>
      <c r="CJ118" s="285" t="str">
        <f ca="true">+IF(OFFSET('Water Data'!$I$29,0,10*ROW('Water Data'!I112))="","",OFFSET('Water Data'!$I$29,0,10*ROW('Water Data'!I112)))</f>
        <v/>
      </c>
      <c r="CK118" s="285" t="str">
        <f ca="true">+IF(OFFSET('Sanitation Data'!$D$28,0,10*ROW('Sanitation Data'!D112))="","",OFFSET('Sanitation Data'!$D$28,0,10*ROW('Sanitation Data'!D112)))</f>
        <v/>
      </c>
      <c r="CL118" s="285" t="str">
        <f ca="true">+IF(OFFSET('Sanitation Data'!$D$29,0,10*ROW('Sanitation Data'!D112))="","",OFFSET('Sanitation Data'!$D$29,0,10*ROW('Sanitation Data'!D112)))</f>
        <v/>
      </c>
      <c r="CM118" s="285" t="str">
        <f ca="true">+IF(OFFSET('Sanitation Data'!$D$30,0,10*ROW('Sanitation Data'!D112))="","",OFFSET('Sanitation Data'!$D$30,0,10*ROW('Sanitation Data'!D112)))</f>
        <v/>
      </c>
      <c r="CN118" s="285" t="str">
        <f ca="true">+IF(OFFSET('Sanitation Data'!$D$31,0,10*ROW('Sanitation Data'!D112))="","",OFFSET('Sanitation Data'!$D$31,0,10*ROW('Sanitation Data'!D112)))</f>
        <v/>
      </c>
      <c r="CO118" s="285" t="str">
        <f ca="true">+IF(OFFSET('Sanitation Data'!$D$32,0,10*ROW('Sanitation Data'!D112))="","",OFFSET('Sanitation Data'!$D$32,0,10*ROW('Sanitation Data'!D112)))</f>
        <v/>
      </c>
      <c r="CP118" s="285" t="str">
        <f ca="true">+IF(OFFSET('Sanitation Data'!$E$28,0,10*ROW('Sanitation Data'!E112))="","",OFFSET('Sanitation Data'!$E$28,0,10*ROW('Sanitation Data'!E112)))</f>
        <v/>
      </c>
      <c r="CQ118" s="285" t="str">
        <f ca="true">+IF(OFFSET('Sanitation Data'!$E$29,0,10*ROW('Sanitation Data'!E112))="","",OFFSET('Sanitation Data'!$E$29,0,10*ROW('Sanitation Data'!E112)))</f>
        <v/>
      </c>
      <c r="CR118" s="285" t="str">
        <f ca="true">+IF(OFFSET('Sanitation Data'!$E$30,0,10*ROW('Sanitation Data'!E112))="","",OFFSET('Sanitation Data'!$E$30,0,10*ROW('Sanitation Data'!E112)))</f>
        <v/>
      </c>
      <c r="CS118" s="285" t="str">
        <f ca="true">+IF(OFFSET('Sanitation Data'!$E$31,0,10*ROW('Sanitation Data'!E112))="","",OFFSET('Sanitation Data'!$E$31,0,10*ROW('Sanitation Data'!E112)))</f>
        <v/>
      </c>
      <c r="CT118" s="285" t="str">
        <f ca="true">+IF(OFFSET('Sanitation Data'!$E$32,0,10*ROW('Sanitation Data'!E112))="","",OFFSET('Sanitation Data'!$E$32,0,10*ROW('Sanitation Data'!E112)))</f>
        <v/>
      </c>
      <c r="CU118" s="285" t="str">
        <f ca="true">+IF(OFFSET('Sanitation Data'!$F$28,0,10*ROW('Sanitation Data'!F112))="","",OFFSET('Sanitation Data'!$F$28,0,10*ROW('Sanitation Data'!F112)))</f>
        <v/>
      </c>
      <c r="CV118" s="285" t="str">
        <f ca="true">+IF(OFFSET('Sanitation Data'!$F$29,0,10*ROW('Sanitation Data'!F112))="","",OFFSET('Sanitation Data'!$F$29,0,10*ROW('Sanitation Data'!F112)))</f>
        <v/>
      </c>
      <c r="CW118" s="285" t="str">
        <f ca="true">+IF(OFFSET('Sanitation Data'!$F$30,0,10*ROW('Sanitation Data'!F112))="","",OFFSET('Sanitation Data'!$F$30,0,10*ROW('Sanitation Data'!F112)))</f>
        <v/>
      </c>
      <c r="CX118" s="285" t="str">
        <f ca="true">+IF(OFFSET('Sanitation Data'!$F$31,0,10*ROW('Sanitation Data'!F112))="","",OFFSET('Sanitation Data'!$F$31,0,10*ROW('Sanitation Data'!F112)))</f>
        <v/>
      </c>
      <c r="CY118" s="285" t="str">
        <f ca="true">+IF(OFFSET('Sanitation Data'!$F$32,0,10*ROW('Sanitation Data'!F112))="","",OFFSET('Sanitation Data'!$F$32,0,10*ROW('Sanitation Data'!F112)))</f>
        <v/>
      </c>
      <c r="CZ118" s="285" t="str">
        <f ca="true">+IF(OFFSET('Sanitation Data'!$G$28,0,10*ROW('Sanitation Data'!G112))="","",OFFSET('Sanitation Data'!$G$28,0,10*ROW('Sanitation Data'!G112)))</f>
        <v/>
      </c>
      <c r="DA118" s="285" t="str">
        <f ca="true">+IF(OFFSET('Sanitation Data'!$G$29,0,10*ROW('Sanitation Data'!G112))="","",OFFSET('Sanitation Data'!$G$29,0,10*ROW('Sanitation Data'!G112)))</f>
        <v/>
      </c>
      <c r="DB118" s="285" t="str">
        <f ca="true">+IF(OFFSET('Sanitation Data'!$G$30,0,10*ROW('Sanitation Data'!G112))="","",OFFSET('Sanitation Data'!$G$30,0,10*ROW('Sanitation Data'!G112)))</f>
        <v/>
      </c>
      <c r="DC118" s="285" t="str">
        <f ca="true">+IF(OFFSET('Sanitation Data'!$G$31,0,10*ROW('Sanitation Data'!G112))="","",OFFSET('Sanitation Data'!$G$31,0,10*ROW('Sanitation Data'!G112)))</f>
        <v/>
      </c>
      <c r="DD118" s="285" t="str">
        <f ca="true">+IF(OFFSET('Sanitation Data'!$G$32,0,10*ROW('Sanitation Data'!G112))="","",OFFSET('Sanitation Data'!$G$32,0,10*ROW('Sanitation Data'!G112)))</f>
        <v/>
      </c>
      <c r="DE118" s="285" t="str">
        <f ca="true">+IF(OFFSET('Sanitation Data'!$H$28,0,10*ROW('Sanitation Data'!H112))="","",OFFSET('Sanitation Data'!$H$28,0,10*ROW('Sanitation Data'!H112)))</f>
        <v/>
      </c>
      <c r="DF118" s="285" t="str">
        <f ca="true">+IF(OFFSET('Sanitation Data'!$H$29,0,10*ROW('Sanitation Data'!H112))="","",OFFSET('Sanitation Data'!$H$29,0,10*ROW('Sanitation Data'!H112)))</f>
        <v/>
      </c>
      <c r="DG118" s="285" t="str">
        <f ca="true">+IF(OFFSET('Sanitation Data'!$H$30,0,10*ROW('Sanitation Data'!H112))="","",OFFSET('Sanitation Data'!$H$30,0,10*ROW('Sanitation Data'!H112)))</f>
        <v/>
      </c>
      <c r="DH118" s="285" t="str">
        <f ca="true">+IF(OFFSET('Sanitation Data'!$H$31,0,10*ROW('Sanitation Data'!H112))="","",OFFSET('Sanitation Data'!$H$31,0,10*ROW('Sanitation Data'!H112)))</f>
        <v/>
      </c>
      <c r="DI118" s="285" t="str">
        <f ca="true">+IF(OFFSET('Sanitation Data'!$H$32,0,10*ROW('Sanitation Data'!H112))="","",OFFSET('Sanitation Data'!$H$32,0,10*ROW('Sanitation Data'!H112)))</f>
        <v/>
      </c>
      <c r="DJ118" s="285" t="str">
        <f ca="true">+IF(OFFSET('Sanitation Data'!$I$28,0,10*ROW('Sanitation Data'!I112))="","",OFFSET('Sanitation Data'!$I$28,0,10*ROW('Sanitation Data'!I112)))</f>
        <v/>
      </c>
      <c r="DK118" s="285" t="str">
        <f ca="true">+IF(OFFSET('Sanitation Data'!$I$29,0,10*ROW('Sanitation Data'!I112))="","",OFFSET('Sanitation Data'!$I$29,0,10*ROW('Sanitation Data'!I112)))</f>
        <v/>
      </c>
      <c r="DL118" s="285" t="str">
        <f ca="true">+IF(OFFSET('Sanitation Data'!$I$30,0,10*ROW('Sanitation Data'!I112))="","",OFFSET('Sanitation Data'!$I$30,0,10*ROW('Sanitation Data'!I112)))</f>
        <v/>
      </c>
      <c r="DM118" s="285" t="str">
        <f ca="true">+IF(OFFSET('Sanitation Data'!$I$31,0,10*ROW('Sanitation Data'!I112))="","",OFFSET('Sanitation Data'!$I$31,0,10*ROW('Sanitation Data'!I112)))</f>
        <v/>
      </c>
      <c r="DN118" s="285" t="str">
        <f ca="true">+IF(OFFSET('Sanitation Data'!$I$32,0,10*ROW('Sanitation Data'!I112))="","",OFFSET('Sanitation Data'!$I$32,0,10*ROW('Sanitation Data'!I112)))</f>
        <v/>
      </c>
      <c r="DO118" s="285" t="str">
        <f ca="true">+IF(OFFSET('Hygiene Data'!$D$11,0,10*ROW('Hygiene Data'!D112))="","",OFFSET('Hygiene Data'!$D$11,0,10*ROW('Hygiene Data'!D112)))</f>
        <v/>
      </c>
      <c r="DP118" s="285" t="str">
        <f ca="true">+IF(OFFSET('Hygiene Data'!$D$12,0,10*ROW('Hygiene Data'!D112))="","",OFFSET('Hygiene Data'!$D$12,0,10*ROW('Hygiene Data'!D112)))</f>
        <v/>
      </c>
      <c r="DQ118" s="285" t="str">
        <f ca="true">+IF(OFFSET('Hygiene Data'!$D$13,0,10*ROW('Hygiene Data'!D112))="","",OFFSET('Hygiene Data'!$D$13,0,10*ROW('Hygiene Data'!D112)))</f>
        <v/>
      </c>
      <c r="DR118" s="285" t="str">
        <f ca="true">+IF(OFFSET('Hygiene Data'!$E$11,0,10*ROW('Hygiene Data'!E112))="","",OFFSET('Hygiene Data'!$E$11,0,10*ROW('Hygiene Data'!E112)))</f>
        <v/>
      </c>
      <c r="DS118" s="285" t="str">
        <f ca="true">+IF(OFFSET('Hygiene Data'!$E$12,0,10*ROW('Hygiene Data'!E112))="","",OFFSET('Hygiene Data'!$E$12,0,10*ROW('Hygiene Data'!E112)))</f>
        <v/>
      </c>
      <c r="DT118" s="285" t="str">
        <f ca="true">+IF(OFFSET('Hygiene Data'!$E$13,0,10*ROW('Hygiene Data'!E112))="","",OFFSET('Hygiene Data'!$E$13,0,10*ROW('Hygiene Data'!E112)))</f>
        <v/>
      </c>
      <c r="DU118" s="285" t="str">
        <f ca="true">+IF(OFFSET('Hygiene Data'!$F$11,0,10*ROW('Hygiene Data'!F112))="","",OFFSET('Hygiene Data'!$F$11,0,10*ROW('Hygiene Data'!F112)))</f>
        <v/>
      </c>
      <c r="DV118" s="285" t="str">
        <f ca="true">+IF(OFFSET('Hygiene Data'!$F$12,0,10*ROW('Hygiene Data'!F112))="","",OFFSET('Hygiene Data'!$F$12,0,10*ROW('Hygiene Data'!F112)))</f>
        <v/>
      </c>
      <c r="DW118" s="285" t="str">
        <f ca="true">+IF(OFFSET('Hygiene Data'!$F$13,0,10*ROW('Hygiene Data'!F112))="","",OFFSET('Hygiene Data'!$F$13,0,10*ROW('Hygiene Data'!F112)))</f>
        <v/>
      </c>
      <c r="DX118" s="285" t="str">
        <f ca="true">+IF(OFFSET('Hygiene Data'!$G$11,0,10*ROW('Hygiene Data'!G112))="","",OFFSET('Hygiene Data'!$G$11,0,10*ROW('Hygiene Data'!G112)))</f>
        <v/>
      </c>
      <c r="DY118" s="285" t="str">
        <f ca="true">+IF(OFFSET('Hygiene Data'!$G$12,0,10*ROW('Hygiene Data'!G112))="","",OFFSET('Hygiene Data'!$G$12,0,10*ROW('Hygiene Data'!G112)))</f>
        <v/>
      </c>
      <c r="DZ118" s="285" t="str">
        <f ca="true">+IF(OFFSET('Hygiene Data'!$G$13,0,10*ROW('Hygiene Data'!G112))="","",OFFSET('Hygiene Data'!$G$13,0,10*ROW('Hygiene Data'!G112)))</f>
        <v/>
      </c>
      <c r="EA118" s="285" t="str">
        <f ca="true">+IF(OFFSET('Hygiene Data'!$H$11,0,10*ROW('Hygiene Data'!H112))="","",OFFSET('Hygiene Data'!$H$11,0,10*ROW('Hygiene Data'!H112)))</f>
        <v/>
      </c>
      <c r="EB118" s="285" t="str">
        <f ca="true">+IF(OFFSET('Hygiene Data'!$H$12,0,10*ROW('Hygiene Data'!H112))="","",OFFSET('Hygiene Data'!$H$12,0,10*ROW('Hygiene Data'!H112)))</f>
        <v/>
      </c>
      <c r="EC118" s="285" t="str">
        <f ca="true">+IF(OFFSET('Hygiene Data'!$H$13,0,10*ROW('Hygiene Data'!H112))="","",OFFSET('Hygiene Data'!$H$13,0,10*ROW('Hygiene Data'!H112)))</f>
        <v/>
      </c>
      <c r="ED118" s="285" t="str">
        <f ca="true">+IF(OFFSET('Hygiene Data'!$I$11,0,10*ROW('Hygiene Data'!I112))="","",OFFSET('Hygiene Data'!$I$11,0,10*ROW('Hygiene Data'!I112)))</f>
        <v/>
      </c>
      <c r="EE118" s="285" t="str">
        <f ca="true">+IF(OFFSET('Hygiene Data'!$I$12,0,10*ROW('Hygiene Data'!I112))="","",OFFSET('Hygiene Data'!$I$12,0,10*ROW('Hygiene Data'!I112)))</f>
        <v/>
      </c>
      <c r="EF118" s="285"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1"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5"/>
      <c r="BS119" s="285" t="str">
        <f ca="true">+IF(OFFSET('Water Data'!$D$27,0,10*ROW('Water Data'!D113))="","",OFFSET('Water Data'!$D$27,0,10*ROW('Water Data'!D113)))</f>
        <v/>
      </c>
      <c r="BT119" s="285" t="str">
        <f ca="true">+IF(OFFSET('Water Data'!$D$28,0,10*ROW('Water Data'!D113))="","",OFFSET('Water Data'!$D$28,0,10*ROW('Water Data'!D113)))</f>
        <v/>
      </c>
      <c r="BU119" s="285" t="str">
        <f ca="true">+IF(OFFSET('Water Data'!$D$29,0,10*ROW('Water Data'!D113))="","",OFFSET('Water Data'!$D$29,0,10*ROW('Water Data'!D113)))</f>
        <v/>
      </c>
      <c r="BV119" s="285" t="str">
        <f ca="true">+IF(OFFSET('Water Data'!$E$27,0,10*ROW('Water Data'!E113))="","",OFFSET('Water Data'!$E$27,0,10*ROW('Water Data'!E113)))</f>
        <v/>
      </c>
      <c r="BW119" s="285" t="str">
        <f ca="true">+IF(OFFSET('Water Data'!$E$28,0,10*ROW('Water Data'!E113))="","",OFFSET('Water Data'!$E$28,0,10*ROW('Water Data'!E113)))</f>
        <v/>
      </c>
      <c r="BX119" s="285" t="str">
        <f ca="true">+IF(OFFSET('Water Data'!$E$29,0,10*ROW('Water Data'!E113))="","",OFFSET('Water Data'!$E$29,0,10*ROW('Water Data'!E113)))</f>
        <v/>
      </c>
      <c r="BY119" s="285" t="str">
        <f ca="true">+IF(OFFSET('Water Data'!$F$27,0,10*ROW('Water Data'!F113))="","",OFFSET('Water Data'!$F$27,0,10*ROW('Water Data'!F113)))</f>
        <v/>
      </c>
      <c r="BZ119" s="285" t="str">
        <f ca="true">+IF(OFFSET('Water Data'!$F$28,0,10*ROW('Water Data'!F113))="","",OFFSET('Water Data'!$F$28,0,10*ROW('Water Data'!F113)))</f>
        <v/>
      </c>
      <c r="CA119" s="285" t="str">
        <f ca="true">+IF(OFFSET('Water Data'!$F$29,0,10*ROW('Water Data'!F113))="","",OFFSET('Water Data'!$F$29,0,10*ROW('Water Data'!F113)))</f>
        <v/>
      </c>
      <c r="CB119" s="285" t="str">
        <f ca="true">+IF(OFFSET('Water Data'!$G$27,0,10*ROW('Water Data'!G113))="","",OFFSET('Water Data'!$G$27,0,10*ROW('Water Data'!G113)))</f>
        <v/>
      </c>
      <c r="CC119" s="285" t="str">
        <f ca="true">+IF(OFFSET('Water Data'!$G$28,0,10*ROW('Water Data'!G113))="","",OFFSET('Water Data'!$G$28,0,10*ROW('Water Data'!G113)))</f>
        <v/>
      </c>
      <c r="CD119" s="285" t="str">
        <f ca="true">+IF(OFFSET('Water Data'!$G$29,0,10*ROW('Water Data'!G113))="","",OFFSET('Water Data'!$G$29,0,10*ROW('Water Data'!G113)))</f>
        <v/>
      </c>
      <c r="CE119" s="285" t="str">
        <f ca="true">+IF(OFFSET('Water Data'!$H$27,0,10*ROW('Water Data'!H113))="","",OFFSET('Water Data'!$H$27,0,10*ROW('Water Data'!H113)))</f>
        <v/>
      </c>
      <c r="CF119" s="285" t="str">
        <f ca="true">+IF(OFFSET('Water Data'!$H$28,0,10*ROW('Water Data'!H113))="","",OFFSET('Water Data'!$H$28,0,10*ROW('Water Data'!H113)))</f>
        <v/>
      </c>
      <c r="CG119" s="285" t="str">
        <f ca="true">+IF(OFFSET('Water Data'!$H$29,0,10*ROW('Water Data'!H113))="","",OFFSET('Water Data'!$H$29,0,10*ROW('Water Data'!H113)))</f>
        <v/>
      </c>
      <c r="CH119" s="285" t="str">
        <f ca="true">+IF(OFFSET('Water Data'!$I$27,0,10*ROW('Water Data'!I113))="","",OFFSET('Water Data'!$I$27,0,10*ROW('Water Data'!I113)))</f>
        <v/>
      </c>
      <c r="CI119" s="285" t="str">
        <f ca="true">+IF(OFFSET('Water Data'!$I$28,0,10*ROW('Water Data'!I113))="","",OFFSET('Water Data'!$I$28,0,10*ROW('Water Data'!I113)))</f>
        <v/>
      </c>
      <c r="CJ119" s="285" t="str">
        <f ca="true">+IF(OFFSET('Water Data'!$I$29,0,10*ROW('Water Data'!I113))="","",OFFSET('Water Data'!$I$29,0,10*ROW('Water Data'!I113)))</f>
        <v/>
      </c>
      <c r="CK119" s="285" t="str">
        <f ca="true">+IF(OFFSET('Sanitation Data'!$D$28,0,10*ROW('Sanitation Data'!D113))="","",OFFSET('Sanitation Data'!$D$28,0,10*ROW('Sanitation Data'!D113)))</f>
        <v/>
      </c>
      <c r="CL119" s="285" t="str">
        <f ca="true">+IF(OFFSET('Sanitation Data'!$D$29,0,10*ROW('Sanitation Data'!D113))="","",OFFSET('Sanitation Data'!$D$29,0,10*ROW('Sanitation Data'!D113)))</f>
        <v/>
      </c>
      <c r="CM119" s="285" t="str">
        <f ca="true">+IF(OFFSET('Sanitation Data'!$D$30,0,10*ROW('Sanitation Data'!D113))="","",OFFSET('Sanitation Data'!$D$30,0,10*ROW('Sanitation Data'!D113)))</f>
        <v/>
      </c>
      <c r="CN119" s="285" t="str">
        <f ca="true">+IF(OFFSET('Sanitation Data'!$D$31,0,10*ROW('Sanitation Data'!D113))="","",OFFSET('Sanitation Data'!$D$31,0,10*ROW('Sanitation Data'!D113)))</f>
        <v/>
      </c>
      <c r="CO119" s="285" t="str">
        <f ca="true">+IF(OFFSET('Sanitation Data'!$D$32,0,10*ROW('Sanitation Data'!D113))="","",OFFSET('Sanitation Data'!$D$32,0,10*ROW('Sanitation Data'!D113)))</f>
        <v/>
      </c>
      <c r="CP119" s="285" t="str">
        <f ca="true">+IF(OFFSET('Sanitation Data'!$E$28,0,10*ROW('Sanitation Data'!E113))="","",OFFSET('Sanitation Data'!$E$28,0,10*ROW('Sanitation Data'!E113)))</f>
        <v/>
      </c>
      <c r="CQ119" s="285" t="str">
        <f ca="true">+IF(OFFSET('Sanitation Data'!$E$29,0,10*ROW('Sanitation Data'!E113))="","",OFFSET('Sanitation Data'!$E$29,0,10*ROW('Sanitation Data'!E113)))</f>
        <v/>
      </c>
      <c r="CR119" s="285" t="str">
        <f ca="true">+IF(OFFSET('Sanitation Data'!$E$30,0,10*ROW('Sanitation Data'!E113))="","",OFFSET('Sanitation Data'!$E$30,0,10*ROW('Sanitation Data'!E113)))</f>
        <v/>
      </c>
      <c r="CS119" s="285" t="str">
        <f ca="true">+IF(OFFSET('Sanitation Data'!$E$31,0,10*ROW('Sanitation Data'!E113))="","",OFFSET('Sanitation Data'!$E$31,0,10*ROW('Sanitation Data'!E113)))</f>
        <v/>
      </c>
      <c r="CT119" s="285" t="str">
        <f ca="true">+IF(OFFSET('Sanitation Data'!$E$32,0,10*ROW('Sanitation Data'!E113))="","",OFFSET('Sanitation Data'!$E$32,0,10*ROW('Sanitation Data'!E113)))</f>
        <v/>
      </c>
      <c r="CU119" s="285" t="str">
        <f ca="true">+IF(OFFSET('Sanitation Data'!$F$28,0,10*ROW('Sanitation Data'!F113))="","",OFFSET('Sanitation Data'!$F$28,0,10*ROW('Sanitation Data'!F113)))</f>
        <v/>
      </c>
      <c r="CV119" s="285" t="str">
        <f ca="true">+IF(OFFSET('Sanitation Data'!$F$29,0,10*ROW('Sanitation Data'!F113))="","",OFFSET('Sanitation Data'!$F$29,0,10*ROW('Sanitation Data'!F113)))</f>
        <v/>
      </c>
      <c r="CW119" s="285" t="str">
        <f ca="true">+IF(OFFSET('Sanitation Data'!$F$30,0,10*ROW('Sanitation Data'!F113))="","",OFFSET('Sanitation Data'!$F$30,0,10*ROW('Sanitation Data'!F113)))</f>
        <v/>
      </c>
      <c r="CX119" s="285" t="str">
        <f ca="true">+IF(OFFSET('Sanitation Data'!$F$31,0,10*ROW('Sanitation Data'!F113))="","",OFFSET('Sanitation Data'!$F$31,0,10*ROW('Sanitation Data'!F113)))</f>
        <v/>
      </c>
      <c r="CY119" s="285" t="str">
        <f ca="true">+IF(OFFSET('Sanitation Data'!$F$32,0,10*ROW('Sanitation Data'!F113))="","",OFFSET('Sanitation Data'!$F$32,0,10*ROW('Sanitation Data'!F113)))</f>
        <v/>
      </c>
      <c r="CZ119" s="285" t="str">
        <f ca="true">+IF(OFFSET('Sanitation Data'!$G$28,0,10*ROW('Sanitation Data'!G113))="","",OFFSET('Sanitation Data'!$G$28,0,10*ROW('Sanitation Data'!G113)))</f>
        <v/>
      </c>
      <c r="DA119" s="285" t="str">
        <f ca="true">+IF(OFFSET('Sanitation Data'!$G$29,0,10*ROW('Sanitation Data'!G113))="","",OFFSET('Sanitation Data'!$G$29,0,10*ROW('Sanitation Data'!G113)))</f>
        <v/>
      </c>
      <c r="DB119" s="285" t="str">
        <f ca="true">+IF(OFFSET('Sanitation Data'!$G$30,0,10*ROW('Sanitation Data'!G113))="","",OFFSET('Sanitation Data'!$G$30,0,10*ROW('Sanitation Data'!G113)))</f>
        <v/>
      </c>
      <c r="DC119" s="285" t="str">
        <f ca="true">+IF(OFFSET('Sanitation Data'!$G$31,0,10*ROW('Sanitation Data'!G113))="","",OFFSET('Sanitation Data'!$G$31,0,10*ROW('Sanitation Data'!G113)))</f>
        <v/>
      </c>
      <c r="DD119" s="285" t="str">
        <f ca="true">+IF(OFFSET('Sanitation Data'!$G$32,0,10*ROW('Sanitation Data'!G113))="","",OFFSET('Sanitation Data'!$G$32,0,10*ROW('Sanitation Data'!G113)))</f>
        <v/>
      </c>
      <c r="DE119" s="285" t="str">
        <f ca="true">+IF(OFFSET('Sanitation Data'!$H$28,0,10*ROW('Sanitation Data'!H113))="","",OFFSET('Sanitation Data'!$H$28,0,10*ROW('Sanitation Data'!H113)))</f>
        <v/>
      </c>
      <c r="DF119" s="285" t="str">
        <f ca="true">+IF(OFFSET('Sanitation Data'!$H$29,0,10*ROW('Sanitation Data'!H113))="","",OFFSET('Sanitation Data'!$H$29,0,10*ROW('Sanitation Data'!H113)))</f>
        <v/>
      </c>
      <c r="DG119" s="285" t="str">
        <f ca="true">+IF(OFFSET('Sanitation Data'!$H$30,0,10*ROW('Sanitation Data'!H113))="","",OFFSET('Sanitation Data'!$H$30,0,10*ROW('Sanitation Data'!H113)))</f>
        <v/>
      </c>
      <c r="DH119" s="285" t="str">
        <f ca="true">+IF(OFFSET('Sanitation Data'!$H$31,0,10*ROW('Sanitation Data'!H113))="","",OFFSET('Sanitation Data'!$H$31,0,10*ROW('Sanitation Data'!H113)))</f>
        <v/>
      </c>
      <c r="DI119" s="285" t="str">
        <f ca="true">+IF(OFFSET('Sanitation Data'!$H$32,0,10*ROW('Sanitation Data'!H113))="","",OFFSET('Sanitation Data'!$H$32,0,10*ROW('Sanitation Data'!H113)))</f>
        <v/>
      </c>
      <c r="DJ119" s="285" t="str">
        <f ca="true">+IF(OFFSET('Sanitation Data'!$I$28,0,10*ROW('Sanitation Data'!I113))="","",OFFSET('Sanitation Data'!$I$28,0,10*ROW('Sanitation Data'!I113)))</f>
        <v/>
      </c>
      <c r="DK119" s="285" t="str">
        <f ca="true">+IF(OFFSET('Sanitation Data'!$I$29,0,10*ROW('Sanitation Data'!I113))="","",OFFSET('Sanitation Data'!$I$29,0,10*ROW('Sanitation Data'!I113)))</f>
        <v/>
      </c>
      <c r="DL119" s="285" t="str">
        <f ca="true">+IF(OFFSET('Sanitation Data'!$I$30,0,10*ROW('Sanitation Data'!I113))="","",OFFSET('Sanitation Data'!$I$30,0,10*ROW('Sanitation Data'!I113)))</f>
        <v/>
      </c>
      <c r="DM119" s="285" t="str">
        <f ca="true">+IF(OFFSET('Sanitation Data'!$I$31,0,10*ROW('Sanitation Data'!I113))="","",OFFSET('Sanitation Data'!$I$31,0,10*ROW('Sanitation Data'!I113)))</f>
        <v/>
      </c>
      <c r="DN119" s="285" t="str">
        <f ca="true">+IF(OFFSET('Sanitation Data'!$I$32,0,10*ROW('Sanitation Data'!I113))="","",OFFSET('Sanitation Data'!$I$32,0,10*ROW('Sanitation Data'!I113)))</f>
        <v/>
      </c>
      <c r="DO119" s="285" t="str">
        <f ca="true">+IF(OFFSET('Hygiene Data'!$D$11,0,10*ROW('Hygiene Data'!D113))="","",OFFSET('Hygiene Data'!$D$11,0,10*ROW('Hygiene Data'!D113)))</f>
        <v/>
      </c>
      <c r="DP119" s="285" t="str">
        <f ca="true">+IF(OFFSET('Hygiene Data'!$D$12,0,10*ROW('Hygiene Data'!D113))="","",OFFSET('Hygiene Data'!$D$12,0,10*ROW('Hygiene Data'!D113)))</f>
        <v/>
      </c>
      <c r="DQ119" s="285" t="str">
        <f ca="true">+IF(OFFSET('Hygiene Data'!$D$13,0,10*ROW('Hygiene Data'!D113))="","",OFFSET('Hygiene Data'!$D$13,0,10*ROW('Hygiene Data'!D113)))</f>
        <v/>
      </c>
      <c r="DR119" s="285" t="str">
        <f ca="true">+IF(OFFSET('Hygiene Data'!$E$11,0,10*ROW('Hygiene Data'!E113))="","",OFFSET('Hygiene Data'!$E$11,0,10*ROW('Hygiene Data'!E113)))</f>
        <v/>
      </c>
      <c r="DS119" s="285" t="str">
        <f ca="true">+IF(OFFSET('Hygiene Data'!$E$12,0,10*ROW('Hygiene Data'!E113))="","",OFFSET('Hygiene Data'!$E$12,0,10*ROW('Hygiene Data'!E113)))</f>
        <v/>
      </c>
      <c r="DT119" s="285" t="str">
        <f ca="true">+IF(OFFSET('Hygiene Data'!$E$13,0,10*ROW('Hygiene Data'!E113))="","",OFFSET('Hygiene Data'!$E$13,0,10*ROW('Hygiene Data'!E113)))</f>
        <v/>
      </c>
      <c r="DU119" s="285" t="str">
        <f ca="true">+IF(OFFSET('Hygiene Data'!$F$11,0,10*ROW('Hygiene Data'!F113))="","",OFFSET('Hygiene Data'!$F$11,0,10*ROW('Hygiene Data'!F113)))</f>
        <v/>
      </c>
      <c r="DV119" s="285" t="str">
        <f ca="true">+IF(OFFSET('Hygiene Data'!$F$12,0,10*ROW('Hygiene Data'!F113))="","",OFFSET('Hygiene Data'!$F$12,0,10*ROW('Hygiene Data'!F113)))</f>
        <v/>
      </c>
      <c r="DW119" s="285" t="str">
        <f ca="true">+IF(OFFSET('Hygiene Data'!$F$13,0,10*ROW('Hygiene Data'!F113))="","",OFFSET('Hygiene Data'!$F$13,0,10*ROW('Hygiene Data'!F113)))</f>
        <v/>
      </c>
      <c r="DX119" s="285" t="str">
        <f ca="true">+IF(OFFSET('Hygiene Data'!$G$11,0,10*ROW('Hygiene Data'!G113))="","",OFFSET('Hygiene Data'!$G$11,0,10*ROW('Hygiene Data'!G113)))</f>
        <v/>
      </c>
      <c r="DY119" s="285" t="str">
        <f ca="true">+IF(OFFSET('Hygiene Data'!$G$12,0,10*ROW('Hygiene Data'!G113))="","",OFFSET('Hygiene Data'!$G$12,0,10*ROW('Hygiene Data'!G113)))</f>
        <v/>
      </c>
      <c r="DZ119" s="285" t="str">
        <f ca="true">+IF(OFFSET('Hygiene Data'!$G$13,0,10*ROW('Hygiene Data'!G113))="","",OFFSET('Hygiene Data'!$G$13,0,10*ROW('Hygiene Data'!G113)))</f>
        <v/>
      </c>
      <c r="EA119" s="285" t="str">
        <f ca="true">+IF(OFFSET('Hygiene Data'!$H$11,0,10*ROW('Hygiene Data'!H113))="","",OFFSET('Hygiene Data'!$H$11,0,10*ROW('Hygiene Data'!H113)))</f>
        <v/>
      </c>
      <c r="EB119" s="285" t="str">
        <f ca="true">+IF(OFFSET('Hygiene Data'!$H$12,0,10*ROW('Hygiene Data'!H113))="","",OFFSET('Hygiene Data'!$H$12,0,10*ROW('Hygiene Data'!H113)))</f>
        <v/>
      </c>
      <c r="EC119" s="285" t="str">
        <f ca="true">+IF(OFFSET('Hygiene Data'!$H$13,0,10*ROW('Hygiene Data'!H113))="","",OFFSET('Hygiene Data'!$H$13,0,10*ROW('Hygiene Data'!H113)))</f>
        <v/>
      </c>
      <c r="ED119" s="285" t="str">
        <f ca="true">+IF(OFFSET('Hygiene Data'!$I$11,0,10*ROW('Hygiene Data'!I113))="","",OFFSET('Hygiene Data'!$I$11,0,10*ROW('Hygiene Data'!I113)))</f>
        <v/>
      </c>
      <c r="EE119" s="285" t="str">
        <f ca="true">+IF(OFFSET('Hygiene Data'!$I$12,0,10*ROW('Hygiene Data'!I113))="","",OFFSET('Hygiene Data'!$I$12,0,10*ROW('Hygiene Data'!I113)))</f>
        <v/>
      </c>
      <c r="EF119" s="285"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1"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5"/>
      <c r="BS120" s="285" t="str">
        <f ca="true">+IF(OFFSET('Water Data'!$D$27,0,10*ROW('Water Data'!D114))="","",OFFSET('Water Data'!$D$27,0,10*ROW('Water Data'!D114)))</f>
        <v/>
      </c>
      <c r="BT120" s="285" t="str">
        <f ca="true">+IF(OFFSET('Water Data'!$D$28,0,10*ROW('Water Data'!D114))="","",OFFSET('Water Data'!$D$28,0,10*ROW('Water Data'!D114)))</f>
        <v/>
      </c>
      <c r="BU120" s="285" t="str">
        <f ca="true">+IF(OFFSET('Water Data'!$D$29,0,10*ROW('Water Data'!D114))="","",OFFSET('Water Data'!$D$29,0,10*ROW('Water Data'!D114)))</f>
        <v/>
      </c>
      <c r="BV120" s="285" t="str">
        <f ca="true">+IF(OFFSET('Water Data'!$E$27,0,10*ROW('Water Data'!E114))="","",OFFSET('Water Data'!$E$27,0,10*ROW('Water Data'!E114)))</f>
        <v/>
      </c>
      <c r="BW120" s="285" t="str">
        <f ca="true">+IF(OFFSET('Water Data'!$E$28,0,10*ROW('Water Data'!E114))="","",OFFSET('Water Data'!$E$28,0,10*ROW('Water Data'!E114)))</f>
        <v/>
      </c>
      <c r="BX120" s="285" t="str">
        <f ca="true">+IF(OFFSET('Water Data'!$E$29,0,10*ROW('Water Data'!E114))="","",OFFSET('Water Data'!$E$29,0,10*ROW('Water Data'!E114)))</f>
        <v/>
      </c>
      <c r="BY120" s="285" t="str">
        <f ca="true">+IF(OFFSET('Water Data'!$F$27,0,10*ROW('Water Data'!F114))="","",OFFSET('Water Data'!$F$27,0,10*ROW('Water Data'!F114)))</f>
        <v/>
      </c>
      <c r="BZ120" s="285" t="str">
        <f ca="true">+IF(OFFSET('Water Data'!$F$28,0,10*ROW('Water Data'!F114))="","",OFFSET('Water Data'!$F$28,0,10*ROW('Water Data'!F114)))</f>
        <v/>
      </c>
      <c r="CA120" s="285" t="str">
        <f ca="true">+IF(OFFSET('Water Data'!$F$29,0,10*ROW('Water Data'!F114))="","",OFFSET('Water Data'!$F$29,0,10*ROW('Water Data'!F114)))</f>
        <v/>
      </c>
      <c r="CB120" s="285" t="str">
        <f ca="true">+IF(OFFSET('Water Data'!$G$27,0,10*ROW('Water Data'!G114))="","",OFFSET('Water Data'!$G$27,0,10*ROW('Water Data'!G114)))</f>
        <v/>
      </c>
      <c r="CC120" s="285" t="str">
        <f ca="true">+IF(OFFSET('Water Data'!$G$28,0,10*ROW('Water Data'!G114))="","",OFFSET('Water Data'!$G$28,0,10*ROW('Water Data'!G114)))</f>
        <v/>
      </c>
      <c r="CD120" s="285" t="str">
        <f ca="true">+IF(OFFSET('Water Data'!$G$29,0,10*ROW('Water Data'!G114))="","",OFFSET('Water Data'!$G$29,0,10*ROW('Water Data'!G114)))</f>
        <v/>
      </c>
      <c r="CE120" s="285" t="str">
        <f ca="true">+IF(OFFSET('Water Data'!$H$27,0,10*ROW('Water Data'!H114))="","",OFFSET('Water Data'!$H$27,0,10*ROW('Water Data'!H114)))</f>
        <v/>
      </c>
      <c r="CF120" s="285" t="str">
        <f ca="true">+IF(OFFSET('Water Data'!$H$28,0,10*ROW('Water Data'!H114))="","",OFFSET('Water Data'!$H$28,0,10*ROW('Water Data'!H114)))</f>
        <v/>
      </c>
      <c r="CG120" s="285" t="str">
        <f ca="true">+IF(OFFSET('Water Data'!$H$29,0,10*ROW('Water Data'!H114))="","",OFFSET('Water Data'!$H$29,0,10*ROW('Water Data'!H114)))</f>
        <v/>
      </c>
      <c r="CH120" s="285" t="str">
        <f ca="true">+IF(OFFSET('Water Data'!$I$27,0,10*ROW('Water Data'!I114))="","",OFFSET('Water Data'!$I$27,0,10*ROW('Water Data'!I114)))</f>
        <v/>
      </c>
      <c r="CI120" s="285" t="str">
        <f ca="true">+IF(OFFSET('Water Data'!$I$28,0,10*ROW('Water Data'!I114))="","",OFFSET('Water Data'!$I$28,0,10*ROW('Water Data'!I114)))</f>
        <v/>
      </c>
      <c r="CJ120" s="285" t="str">
        <f ca="true">+IF(OFFSET('Water Data'!$I$29,0,10*ROW('Water Data'!I114))="","",OFFSET('Water Data'!$I$29,0,10*ROW('Water Data'!I114)))</f>
        <v/>
      </c>
      <c r="CK120" s="285" t="str">
        <f ca="true">+IF(OFFSET('Sanitation Data'!$D$28,0,10*ROW('Sanitation Data'!D114))="","",OFFSET('Sanitation Data'!$D$28,0,10*ROW('Sanitation Data'!D114)))</f>
        <v/>
      </c>
      <c r="CL120" s="285" t="str">
        <f ca="true">+IF(OFFSET('Sanitation Data'!$D$29,0,10*ROW('Sanitation Data'!D114))="","",OFFSET('Sanitation Data'!$D$29,0,10*ROW('Sanitation Data'!D114)))</f>
        <v/>
      </c>
      <c r="CM120" s="285" t="str">
        <f ca="true">+IF(OFFSET('Sanitation Data'!$D$30,0,10*ROW('Sanitation Data'!D114))="","",OFFSET('Sanitation Data'!$D$30,0,10*ROW('Sanitation Data'!D114)))</f>
        <v/>
      </c>
      <c r="CN120" s="285" t="str">
        <f ca="true">+IF(OFFSET('Sanitation Data'!$D$31,0,10*ROW('Sanitation Data'!D114))="","",OFFSET('Sanitation Data'!$D$31,0,10*ROW('Sanitation Data'!D114)))</f>
        <v/>
      </c>
      <c r="CO120" s="285" t="str">
        <f ca="true">+IF(OFFSET('Sanitation Data'!$D$32,0,10*ROW('Sanitation Data'!D114))="","",OFFSET('Sanitation Data'!$D$32,0,10*ROW('Sanitation Data'!D114)))</f>
        <v/>
      </c>
      <c r="CP120" s="285" t="str">
        <f ca="true">+IF(OFFSET('Sanitation Data'!$E$28,0,10*ROW('Sanitation Data'!E114))="","",OFFSET('Sanitation Data'!$E$28,0,10*ROW('Sanitation Data'!E114)))</f>
        <v/>
      </c>
      <c r="CQ120" s="285" t="str">
        <f ca="true">+IF(OFFSET('Sanitation Data'!$E$29,0,10*ROW('Sanitation Data'!E114))="","",OFFSET('Sanitation Data'!$E$29,0,10*ROW('Sanitation Data'!E114)))</f>
        <v/>
      </c>
      <c r="CR120" s="285" t="str">
        <f ca="true">+IF(OFFSET('Sanitation Data'!$E$30,0,10*ROW('Sanitation Data'!E114))="","",OFFSET('Sanitation Data'!$E$30,0,10*ROW('Sanitation Data'!E114)))</f>
        <v/>
      </c>
      <c r="CS120" s="285" t="str">
        <f ca="true">+IF(OFFSET('Sanitation Data'!$E$31,0,10*ROW('Sanitation Data'!E114))="","",OFFSET('Sanitation Data'!$E$31,0,10*ROW('Sanitation Data'!E114)))</f>
        <v/>
      </c>
      <c r="CT120" s="285" t="str">
        <f ca="true">+IF(OFFSET('Sanitation Data'!$E$32,0,10*ROW('Sanitation Data'!E114))="","",OFFSET('Sanitation Data'!$E$32,0,10*ROW('Sanitation Data'!E114)))</f>
        <v/>
      </c>
      <c r="CU120" s="285" t="str">
        <f ca="true">+IF(OFFSET('Sanitation Data'!$F$28,0,10*ROW('Sanitation Data'!F114))="","",OFFSET('Sanitation Data'!$F$28,0,10*ROW('Sanitation Data'!F114)))</f>
        <v/>
      </c>
      <c r="CV120" s="285" t="str">
        <f ca="true">+IF(OFFSET('Sanitation Data'!$F$29,0,10*ROW('Sanitation Data'!F114))="","",OFFSET('Sanitation Data'!$F$29,0,10*ROW('Sanitation Data'!F114)))</f>
        <v/>
      </c>
      <c r="CW120" s="285" t="str">
        <f ca="true">+IF(OFFSET('Sanitation Data'!$F$30,0,10*ROW('Sanitation Data'!F114))="","",OFFSET('Sanitation Data'!$F$30,0,10*ROW('Sanitation Data'!F114)))</f>
        <v/>
      </c>
      <c r="CX120" s="285" t="str">
        <f ca="true">+IF(OFFSET('Sanitation Data'!$F$31,0,10*ROW('Sanitation Data'!F114))="","",OFFSET('Sanitation Data'!$F$31,0,10*ROW('Sanitation Data'!F114)))</f>
        <v/>
      </c>
      <c r="CY120" s="285" t="str">
        <f ca="true">+IF(OFFSET('Sanitation Data'!$F$32,0,10*ROW('Sanitation Data'!F114))="","",OFFSET('Sanitation Data'!$F$32,0,10*ROW('Sanitation Data'!F114)))</f>
        <v/>
      </c>
      <c r="CZ120" s="285" t="str">
        <f ca="true">+IF(OFFSET('Sanitation Data'!$G$28,0,10*ROW('Sanitation Data'!G114))="","",OFFSET('Sanitation Data'!$G$28,0,10*ROW('Sanitation Data'!G114)))</f>
        <v/>
      </c>
      <c r="DA120" s="285" t="str">
        <f ca="true">+IF(OFFSET('Sanitation Data'!$G$29,0,10*ROW('Sanitation Data'!G114))="","",OFFSET('Sanitation Data'!$G$29,0,10*ROW('Sanitation Data'!G114)))</f>
        <v/>
      </c>
      <c r="DB120" s="285" t="str">
        <f ca="true">+IF(OFFSET('Sanitation Data'!$G$30,0,10*ROW('Sanitation Data'!G114))="","",OFFSET('Sanitation Data'!$G$30,0,10*ROW('Sanitation Data'!G114)))</f>
        <v/>
      </c>
      <c r="DC120" s="285" t="str">
        <f ca="true">+IF(OFFSET('Sanitation Data'!$G$31,0,10*ROW('Sanitation Data'!G114))="","",OFFSET('Sanitation Data'!$G$31,0,10*ROW('Sanitation Data'!G114)))</f>
        <v/>
      </c>
      <c r="DD120" s="285" t="str">
        <f ca="true">+IF(OFFSET('Sanitation Data'!$G$32,0,10*ROW('Sanitation Data'!G114))="","",OFFSET('Sanitation Data'!$G$32,0,10*ROW('Sanitation Data'!G114)))</f>
        <v/>
      </c>
      <c r="DE120" s="285" t="str">
        <f ca="true">+IF(OFFSET('Sanitation Data'!$H$28,0,10*ROW('Sanitation Data'!H114))="","",OFFSET('Sanitation Data'!$H$28,0,10*ROW('Sanitation Data'!H114)))</f>
        <v/>
      </c>
      <c r="DF120" s="285" t="str">
        <f ca="true">+IF(OFFSET('Sanitation Data'!$H$29,0,10*ROW('Sanitation Data'!H114))="","",OFFSET('Sanitation Data'!$H$29,0,10*ROW('Sanitation Data'!H114)))</f>
        <v/>
      </c>
      <c r="DG120" s="285" t="str">
        <f ca="true">+IF(OFFSET('Sanitation Data'!$H$30,0,10*ROW('Sanitation Data'!H114))="","",OFFSET('Sanitation Data'!$H$30,0,10*ROW('Sanitation Data'!H114)))</f>
        <v/>
      </c>
      <c r="DH120" s="285" t="str">
        <f ca="true">+IF(OFFSET('Sanitation Data'!$H$31,0,10*ROW('Sanitation Data'!H114))="","",OFFSET('Sanitation Data'!$H$31,0,10*ROW('Sanitation Data'!H114)))</f>
        <v/>
      </c>
      <c r="DI120" s="285" t="str">
        <f ca="true">+IF(OFFSET('Sanitation Data'!$H$32,0,10*ROW('Sanitation Data'!H114))="","",OFFSET('Sanitation Data'!$H$32,0,10*ROW('Sanitation Data'!H114)))</f>
        <v/>
      </c>
      <c r="DJ120" s="285" t="str">
        <f ca="true">+IF(OFFSET('Sanitation Data'!$I$28,0,10*ROW('Sanitation Data'!I114))="","",OFFSET('Sanitation Data'!$I$28,0,10*ROW('Sanitation Data'!I114)))</f>
        <v/>
      </c>
      <c r="DK120" s="285" t="str">
        <f ca="true">+IF(OFFSET('Sanitation Data'!$I$29,0,10*ROW('Sanitation Data'!I114))="","",OFFSET('Sanitation Data'!$I$29,0,10*ROW('Sanitation Data'!I114)))</f>
        <v/>
      </c>
      <c r="DL120" s="285" t="str">
        <f ca="true">+IF(OFFSET('Sanitation Data'!$I$30,0,10*ROW('Sanitation Data'!I114))="","",OFFSET('Sanitation Data'!$I$30,0,10*ROW('Sanitation Data'!I114)))</f>
        <v/>
      </c>
      <c r="DM120" s="285" t="str">
        <f ca="true">+IF(OFFSET('Sanitation Data'!$I$31,0,10*ROW('Sanitation Data'!I114))="","",OFFSET('Sanitation Data'!$I$31,0,10*ROW('Sanitation Data'!I114)))</f>
        <v/>
      </c>
      <c r="DN120" s="285" t="str">
        <f ca="true">+IF(OFFSET('Sanitation Data'!$I$32,0,10*ROW('Sanitation Data'!I114))="","",OFFSET('Sanitation Data'!$I$32,0,10*ROW('Sanitation Data'!I114)))</f>
        <v/>
      </c>
      <c r="DO120" s="285" t="str">
        <f ca="true">+IF(OFFSET('Hygiene Data'!$D$11,0,10*ROW('Hygiene Data'!D114))="","",OFFSET('Hygiene Data'!$D$11,0,10*ROW('Hygiene Data'!D114)))</f>
        <v/>
      </c>
      <c r="DP120" s="285" t="str">
        <f ca="true">+IF(OFFSET('Hygiene Data'!$D$12,0,10*ROW('Hygiene Data'!D114))="","",OFFSET('Hygiene Data'!$D$12,0,10*ROW('Hygiene Data'!D114)))</f>
        <v/>
      </c>
      <c r="DQ120" s="285" t="str">
        <f ca="true">+IF(OFFSET('Hygiene Data'!$D$13,0,10*ROW('Hygiene Data'!D114))="","",OFFSET('Hygiene Data'!$D$13,0,10*ROW('Hygiene Data'!D114)))</f>
        <v/>
      </c>
      <c r="DR120" s="285" t="str">
        <f ca="true">+IF(OFFSET('Hygiene Data'!$E$11,0,10*ROW('Hygiene Data'!E114))="","",OFFSET('Hygiene Data'!$E$11,0,10*ROW('Hygiene Data'!E114)))</f>
        <v/>
      </c>
      <c r="DS120" s="285" t="str">
        <f ca="true">+IF(OFFSET('Hygiene Data'!$E$12,0,10*ROW('Hygiene Data'!E114))="","",OFFSET('Hygiene Data'!$E$12,0,10*ROW('Hygiene Data'!E114)))</f>
        <v/>
      </c>
      <c r="DT120" s="285" t="str">
        <f ca="true">+IF(OFFSET('Hygiene Data'!$E$13,0,10*ROW('Hygiene Data'!E114))="","",OFFSET('Hygiene Data'!$E$13,0,10*ROW('Hygiene Data'!E114)))</f>
        <v/>
      </c>
      <c r="DU120" s="285" t="str">
        <f ca="true">+IF(OFFSET('Hygiene Data'!$F$11,0,10*ROW('Hygiene Data'!F114))="","",OFFSET('Hygiene Data'!$F$11,0,10*ROW('Hygiene Data'!F114)))</f>
        <v/>
      </c>
      <c r="DV120" s="285" t="str">
        <f ca="true">+IF(OFFSET('Hygiene Data'!$F$12,0,10*ROW('Hygiene Data'!F114))="","",OFFSET('Hygiene Data'!$F$12,0,10*ROW('Hygiene Data'!F114)))</f>
        <v/>
      </c>
      <c r="DW120" s="285" t="str">
        <f ca="true">+IF(OFFSET('Hygiene Data'!$F$13,0,10*ROW('Hygiene Data'!F114))="","",OFFSET('Hygiene Data'!$F$13,0,10*ROW('Hygiene Data'!F114)))</f>
        <v/>
      </c>
      <c r="DX120" s="285" t="str">
        <f ca="true">+IF(OFFSET('Hygiene Data'!$G$11,0,10*ROW('Hygiene Data'!G114))="","",OFFSET('Hygiene Data'!$G$11,0,10*ROW('Hygiene Data'!G114)))</f>
        <v/>
      </c>
      <c r="DY120" s="285" t="str">
        <f ca="true">+IF(OFFSET('Hygiene Data'!$G$12,0,10*ROW('Hygiene Data'!G114))="","",OFFSET('Hygiene Data'!$G$12,0,10*ROW('Hygiene Data'!G114)))</f>
        <v/>
      </c>
      <c r="DZ120" s="285" t="str">
        <f ca="true">+IF(OFFSET('Hygiene Data'!$G$13,0,10*ROW('Hygiene Data'!G114))="","",OFFSET('Hygiene Data'!$G$13,0,10*ROW('Hygiene Data'!G114)))</f>
        <v/>
      </c>
      <c r="EA120" s="285" t="str">
        <f ca="true">+IF(OFFSET('Hygiene Data'!$H$11,0,10*ROW('Hygiene Data'!H114))="","",OFFSET('Hygiene Data'!$H$11,0,10*ROW('Hygiene Data'!H114)))</f>
        <v/>
      </c>
      <c r="EB120" s="285" t="str">
        <f ca="true">+IF(OFFSET('Hygiene Data'!$H$12,0,10*ROW('Hygiene Data'!H114))="","",OFFSET('Hygiene Data'!$H$12,0,10*ROW('Hygiene Data'!H114)))</f>
        <v/>
      </c>
      <c r="EC120" s="285" t="str">
        <f ca="true">+IF(OFFSET('Hygiene Data'!$H$13,0,10*ROW('Hygiene Data'!H114))="","",OFFSET('Hygiene Data'!$H$13,0,10*ROW('Hygiene Data'!H114)))</f>
        <v/>
      </c>
      <c r="ED120" s="285" t="str">
        <f ca="true">+IF(OFFSET('Hygiene Data'!$I$11,0,10*ROW('Hygiene Data'!I114))="","",OFFSET('Hygiene Data'!$I$11,0,10*ROW('Hygiene Data'!I114)))</f>
        <v/>
      </c>
      <c r="EE120" s="285" t="str">
        <f ca="true">+IF(OFFSET('Hygiene Data'!$I$12,0,10*ROW('Hygiene Data'!I114))="","",OFFSET('Hygiene Data'!$I$12,0,10*ROW('Hygiene Data'!I114)))</f>
        <v/>
      </c>
      <c r="EF120" s="285"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1"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5"/>
      <c r="BS121" s="285" t="str">
        <f ca="true">+IF(OFFSET('Water Data'!$D$27,0,10*ROW('Water Data'!D115))="","",OFFSET('Water Data'!$D$27,0,10*ROW('Water Data'!D115)))</f>
        <v/>
      </c>
      <c r="BT121" s="285" t="str">
        <f ca="true">+IF(OFFSET('Water Data'!$D$28,0,10*ROW('Water Data'!D115))="","",OFFSET('Water Data'!$D$28,0,10*ROW('Water Data'!D115)))</f>
        <v/>
      </c>
      <c r="BU121" s="285" t="str">
        <f ca="true">+IF(OFFSET('Water Data'!$D$29,0,10*ROW('Water Data'!D115))="","",OFFSET('Water Data'!$D$29,0,10*ROW('Water Data'!D115)))</f>
        <v/>
      </c>
      <c r="BV121" s="285" t="str">
        <f ca="true">+IF(OFFSET('Water Data'!$E$27,0,10*ROW('Water Data'!E115))="","",OFFSET('Water Data'!$E$27,0,10*ROW('Water Data'!E115)))</f>
        <v/>
      </c>
      <c r="BW121" s="285" t="str">
        <f ca="true">+IF(OFFSET('Water Data'!$E$28,0,10*ROW('Water Data'!E115))="","",OFFSET('Water Data'!$E$28,0,10*ROW('Water Data'!E115)))</f>
        <v/>
      </c>
      <c r="BX121" s="285" t="str">
        <f ca="true">+IF(OFFSET('Water Data'!$E$29,0,10*ROW('Water Data'!E115))="","",OFFSET('Water Data'!$E$29,0,10*ROW('Water Data'!E115)))</f>
        <v/>
      </c>
      <c r="BY121" s="285" t="str">
        <f ca="true">+IF(OFFSET('Water Data'!$F$27,0,10*ROW('Water Data'!F115))="","",OFFSET('Water Data'!$F$27,0,10*ROW('Water Data'!F115)))</f>
        <v/>
      </c>
      <c r="BZ121" s="285" t="str">
        <f ca="true">+IF(OFFSET('Water Data'!$F$28,0,10*ROW('Water Data'!F115))="","",OFFSET('Water Data'!$F$28,0,10*ROW('Water Data'!F115)))</f>
        <v/>
      </c>
      <c r="CA121" s="285" t="str">
        <f ca="true">+IF(OFFSET('Water Data'!$F$29,0,10*ROW('Water Data'!F115))="","",OFFSET('Water Data'!$F$29,0,10*ROW('Water Data'!F115)))</f>
        <v/>
      </c>
      <c r="CB121" s="285" t="str">
        <f ca="true">+IF(OFFSET('Water Data'!$G$27,0,10*ROW('Water Data'!G115))="","",OFFSET('Water Data'!$G$27,0,10*ROW('Water Data'!G115)))</f>
        <v/>
      </c>
      <c r="CC121" s="285" t="str">
        <f ca="true">+IF(OFFSET('Water Data'!$G$28,0,10*ROW('Water Data'!G115))="","",OFFSET('Water Data'!$G$28,0,10*ROW('Water Data'!G115)))</f>
        <v/>
      </c>
      <c r="CD121" s="285" t="str">
        <f ca="true">+IF(OFFSET('Water Data'!$G$29,0,10*ROW('Water Data'!G115))="","",OFFSET('Water Data'!$G$29,0,10*ROW('Water Data'!G115)))</f>
        <v/>
      </c>
      <c r="CE121" s="285" t="str">
        <f ca="true">+IF(OFFSET('Water Data'!$H$27,0,10*ROW('Water Data'!H115))="","",OFFSET('Water Data'!$H$27,0,10*ROW('Water Data'!H115)))</f>
        <v/>
      </c>
      <c r="CF121" s="285" t="str">
        <f ca="true">+IF(OFFSET('Water Data'!$H$28,0,10*ROW('Water Data'!H115))="","",OFFSET('Water Data'!$H$28,0,10*ROW('Water Data'!H115)))</f>
        <v/>
      </c>
      <c r="CG121" s="285" t="str">
        <f ca="true">+IF(OFFSET('Water Data'!$H$29,0,10*ROW('Water Data'!H115))="","",OFFSET('Water Data'!$H$29,0,10*ROW('Water Data'!H115)))</f>
        <v/>
      </c>
      <c r="CH121" s="285" t="str">
        <f ca="true">+IF(OFFSET('Water Data'!$I$27,0,10*ROW('Water Data'!I115))="","",OFFSET('Water Data'!$I$27,0,10*ROW('Water Data'!I115)))</f>
        <v/>
      </c>
      <c r="CI121" s="285" t="str">
        <f ca="true">+IF(OFFSET('Water Data'!$I$28,0,10*ROW('Water Data'!I115))="","",OFFSET('Water Data'!$I$28,0,10*ROW('Water Data'!I115)))</f>
        <v/>
      </c>
      <c r="CJ121" s="285" t="str">
        <f ca="true">+IF(OFFSET('Water Data'!$I$29,0,10*ROW('Water Data'!I115))="","",OFFSET('Water Data'!$I$29,0,10*ROW('Water Data'!I115)))</f>
        <v/>
      </c>
      <c r="CK121" s="285" t="str">
        <f ca="true">+IF(OFFSET('Sanitation Data'!$D$28,0,10*ROW('Sanitation Data'!D115))="","",OFFSET('Sanitation Data'!$D$28,0,10*ROW('Sanitation Data'!D115)))</f>
        <v/>
      </c>
      <c r="CL121" s="285" t="str">
        <f ca="true">+IF(OFFSET('Sanitation Data'!$D$29,0,10*ROW('Sanitation Data'!D115))="","",OFFSET('Sanitation Data'!$D$29,0,10*ROW('Sanitation Data'!D115)))</f>
        <v/>
      </c>
      <c r="CM121" s="285" t="str">
        <f ca="true">+IF(OFFSET('Sanitation Data'!$D$30,0,10*ROW('Sanitation Data'!D115))="","",OFFSET('Sanitation Data'!$D$30,0,10*ROW('Sanitation Data'!D115)))</f>
        <v/>
      </c>
      <c r="CN121" s="285" t="str">
        <f ca="true">+IF(OFFSET('Sanitation Data'!$D$31,0,10*ROW('Sanitation Data'!D115))="","",OFFSET('Sanitation Data'!$D$31,0,10*ROW('Sanitation Data'!D115)))</f>
        <v/>
      </c>
      <c r="CO121" s="285" t="str">
        <f ca="true">+IF(OFFSET('Sanitation Data'!$D$32,0,10*ROW('Sanitation Data'!D115))="","",OFFSET('Sanitation Data'!$D$32,0,10*ROW('Sanitation Data'!D115)))</f>
        <v/>
      </c>
      <c r="CP121" s="285" t="str">
        <f ca="true">+IF(OFFSET('Sanitation Data'!$E$28,0,10*ROW('Sanitation Data'!E115))="","",OFFSET('Sanitation Data'!$E$28,0,10*ROW('Sanitation Data'!E115)))</f>
        <v/>
      </c>
      <c r="CQ121" s="285" t="str">
        <f ca="true">+IF(OFFSET('Sanitation Data'!$E$29,0,10*ROW('Sanitation Data'!E115))="","",OFFSET('Sanitation Data'!$E$29,0,10*ROW('Sanitation Data'!E115)))</f>
        <v/>
      </c>
      <c r="CR121" s="285" t="str">
        <f ca="true">+IF(OFFSET('Sanitation Data'!$E$30,0,10*ROW('Sanitation Data'!E115))="","",OFFSET('Sanitation Data'!$E$30,0,10*ROW('Sanitation Data'!E115)))</f>
        <v/>
      </c>
      <c r="CS121" s="285" t="str">
        <f ca="true">+IF(OFFSET('Sanitation Data'!$E$31,0,10*ROW('Sanitation Data'!E115))="","",OFFSET('Sanitation Data'!$E$31,0,10*ROW('Sanitation Data'!E115)))</f>
        <v/>
      </c>
      <c r="CT121" s="285" t="str">
        <f ca="true">+IF(OFFSET('Sanitation Data'!$E$32,0,10*ROW('Sanitation Data'!E115))="","",OFFSET('Sanitation Data'!$E$32,0,10*ROW('Sanitation Data'!E115)))</f>
        <v/>
      </c>
      <c r="CU121" s="285" t="str">
        <f ca="true">+IF(OFFSET('Sanitation Data'!$F$28,0,10*ROW('Sanitation Data'!F115))="","",OFFSET('Sanitation Data'!$F$28,0,10*ROW('Sanitation Data'!F115)))</f>
        <v/>
      </c>
      <c r="CV121" s="285" t="str">
        <f ca="true">+IF(OFFSET('Sanitation Data'!$F$29,0,10*ROW('Sanitation Data'!F115))="","",OFFSET('Sanitation Data'!$F$29,0,10*ROW('Sanitation Data'!F115)))</f>
        <v/>
      </c>
      <c r="CW121" s="285" t="str">
        <f ca="true">+IF(OFFSET('Sanitation Data'!$F$30,0,10*ROW('Sanitation Data'!F115))="","",OFFSET('Sanitation Data'!$F$30,0,10*ROW('Sanitation Data'!F115)))</f>
        <v/>
      </c>
      <c r="CX121" s="285" t="str">
        <f ca="true">+IF(OFFSET('Sanitation Data'!$F$31,0,10*ROW('Sanitation Data'!F115))="","",OFFSET('Sanitation Data'!$F$31,0,10*ROW('Sanitation Data'!F115)))</f>
        <v/>
      </c>
      <c r="CY121" s="285" t="str">
        <f ca="true">+IF(OFFSET('Sanitation Data'!$F$32,0,10*ROW('Sanitation Data'!F115))="","",OFFSET('Sanitation Data'!$F$32,0,10*ROW('Sanitation Data'!F115)))</f>
        <v/>
      </c>
      <c r="CZ121" s="285" t="str">
        <f ca="true">+IF(OFFSET('Sanitation Data'!$G$28,0,10*ROW('Sanitation Data'!G115))="","",OFFSET('Sanitation Data'!$G$28,0,10*ROW('Sanitation Data'!G115)))</f>
        <v/>
      </c>
      <c r="DA121" s="285" t="str">
        <f ca="true">+IF(OFFSET('Sanitation Data'!$G$29,0,10*ROW('Sanitation Data'!G115))="","",OFFSET('Sanitation Data'!$G$29,0,10*ROW('Sanitation Data'!G115)))</f>
        <v/>
      </c>
      <c r="DB121" s="285" t="str">
        <f ca="true">+IF(OFFSET('Sanitation Data'!$G$30,0,10*ROW('Sanitation Data'!G115))="","",OFFSET('Sanitation Data'!$G$30,0,10*ROW('Sanitation Data'!G115)))</f>
        <v/>
      </c>
      <c r="DC121" s="285" t="str">
        <f ca="true">+IF(OFFSET('Sanitation Data'!$G$31,0,10*ROW('Sanitation Data'!G115))="","",OFFSET('Sanitation Data'!$G$31,0,10*ROW('Sanitation Data'!G115)))</f>
        <v/>
      </c>
      <c r="DD121" s="285" t="str">
        <f ca="true">+IF(OFFSET('Sanitation Data'!$G$32,0,10*ROW('Sanitation Data'!G115))="","",OFFSET('Sanitation Data'!$G$32,0,10*ROW('Sanitation Data'!G115)))</f>
        <v/>
      </c>
      <c r="DE121" s="285" t="str">
        <f ca="true">+IF(OFFSET('Sanitation Data'!$H$28,0,10*ROW('Sanitation Data'!H115))="","",OFFSET('Sanitation Data'!$H$28,0,10*ROW('Sanitation Data'!H115)))</f>
        <v/>
      </c>
      <c r="DF121" s="285" t="str">
        <f ca="true">+IF(OFFSET('Sanitation Data'!$H$29,0,10*ROW('Sanitation Data'!H115))="","",OFFSET('Sanitation Data'!$H$29,0,10*ROW('Sanitation Data'!H115)))</f>
        <v/>
      </c>
      <c r="DG121" s="285" t="str">
        <f ca="true">+IF(OFFSET('Sanitation Data'!$H$30,0,10*ROW('Sanitation Data'!H115))="","",OFFSET('Sanitation Data'!$H$30,0,10*ROW('Sanitation Data'!H115)))</f>
        <v/>
      </c>
      <c r="DH121" s="285" t="str">
        <f ca="true">+IF(OFFSET('Sanitation Data'!$H$31,0,10*ROW('Sanitation Data'!H115))="","",OFFSET('Sanitation Data'!$H$31,0,10*ROW('Sanitation Data'!H115)))</f>
        <v/>
      </c>
      <c r="DI121" s="285" t="str">
        <f ca="true">+IF(OFFSET('Sanitation Data'!$H$32,0,10*ROW('Sanitation Data'!H115))="","",OFFSET('Sanitation Data'!$H$32,0,10*ROW('Sanitation Data'!H115)))</f>
        <v/>
      </c>
      <c r="DJ121" s="285" t="str">
        <f ca="true">+IF(OFFSET('Sanitation Data'!$I$28,0,10*ROW('Sanitation Data'!I115))="","",OFFSET('Sanitation Data'!$I$28,0,10*ROW('Sanitation Data'!I115)))</f>
        <v/>
      </c>
      <c r="DK121" s="285" t="str">
        <f ca="true">+IF(OFFSET('Sanitation Data'!$I$29,0,10*ROW('Sanitation Data'!I115))="","",OFFSET('Sanitation Data'!$I$29,0,10*ROW('Sanitation Data'!I115)))</f>
        <v/>
      </c>
      <c r="DL121" s="285" t="str">
        <f ca="true">+IF(OFFSET('Sanitation Data'!$I$30,0,10*ROW('Sanitation Data'!I115))="","",OFFSET('Sanitation Data'!$I$30,0,10*ROW('Sanitation Data'!I115)))</f>
        <v/>
      </c>
      <c r="DM121" s="285" t="str">
        <f ca="true">+IF(OFFSET('Sanitation Data'!$I$31,0,10*ROW('Sanitation Data'!I115))="","",OFFSET('Sanitation Data'!$I$31,0,10*ROW('Sanitation Data'!I115)))</f>
        <v/>
      </c>
      <c r="DN121" s="285" t="str">
        <f ca="true">+IF(OFFSET('Sanitation Data'!$I$32,0,10*ROW('Sanitation Data'!I115))="","",OFFSET('Sanitation Data'!$I$32,0,10*ROW('Sanitation Data'!I115)))</f>
        <v/>
      </c>
      <c r="DO121" s="285" t="str">
        <f ca="true">+IF(OFFSET('Hygiene Data'!$D$11,0,10*ROW('Hygiene Data'!D115))="","",OFFSET('Hygiene Data'!$D$11,0,10*ROW('Hygiene Data'!D115)))</f>
        <v/>
      </c>
      <c r="DP121" s="285" t="str">
        <f ca="true">+IF(OFFSET('Hygiene Data'!$D$12,0,10*ROW('Hygiene Data'!D115))="","",OFFSET('Hygiene Data'!$D$12,0,10*ROW('Hygiene Data'!D115)))</f>
        <v/>
      </c>
      <c r="DQ121" s="285" t="str">
        <f ca="true">+IF(OFFSET('Hygiene Data'!$D$13,0,10*ROW('Hygiene Data'!D115))="","",OFFSET('Hygiene Data'!$D$13,0,10*ROW('Hygiene Data'!D115)))</f>
        <v/>
      </c>
      <c r="DR121" s="285" t="str">
        <f ca="true">+IF(OFFSET('Hygiene Data'!$E$11,0,10*ROW('Hygiene Data'!E115))="","",OFFSET('Hygiene Data'!$E$11,0,10*ROW('Hygiene Data'!E115)))</f>
        <v/>
      </c>
      <c r="DS121" s="285" t="str">
        <f ca="true">+IF(OFFSET('Hygiene Data'!$E$12,0,10*ROW('Hygiene Data'!E115))="","",OFFSET('Hygiene Data'!$E$12,0,10*ROW('Hygiene Data'!E115)))</f>
        <v/>
      </c>
      <c r="DT121" s="285" t="str">
        <f ca="true">+IF(OFFSET('Hygiene Data'!$E$13,0,10*ROW('Hygiene Data'!E115))="","",OFFSET('Hygiene Data'!$E$13,0,10*ROW('Hygiene Data'!E115)))</f>
        <v/>
      </c>
      <c r="DU121" s="285" t="str">
        <f ca="true">+IF(OFFSET('Hygiene Data'!$F$11,0,10*ROW('Hygiene Data'!F115))="","",OFFSET('Hygiene Data'!$F$11,0,10*ROW('Hygiene Data'!F115)))</f>
        <v/>
      </c>
      <c r="DV121" s="285" t="str">
        <f ca="true">+IF(OFFSET('Hygiene Data'!$F$12,0,10*ROW('Hygiene Data'!F115))="","",OFFSET('Hygiene Data'!$F$12,0,10*ROW('Hygiene Data'!F115)))</f>
        <v/>
      </c>
      <c r="DW121" s="285" t="str">
        <f ca="true">+IF(OFFSET('Hygiene Data'!$F$13,0,10*ROW('Hygiene Data'!F115))="","",OFFSET('Hygiene Data'!$F$13,0,10*ROW('Hygiene Data'!F115)))</f>
        <v/>
      </c>
      <c r="DX121" s="285" t="str">
        <f ca="true">+IF(OFFSET('Hygiene Data'!$G$11,0,10*ROW('Hygiene Data'!G115))="","",OFFSET('Hygiene Data'!$G$11,0,10*ROW('Hygiene Data'!G115)))</f>
        <v/>
      </c>
      <c r="DY121" s="285" t="str">
        <f ca="true">+IF(OFFSET('Hygiene Data'!$G$12,0,10*ROW('Hygiene Data'!G115))="","",OFFSET('Hygiene Data'!$G$12,0,10*ROW('Hygiene Data'!G115)))</f>
        <v/>
      </c>
      <c r="DZ121" s="285" t="str">
        <f ca="true">+IF(OFFSET('Hygiene Data'!$G$13,0,10*ROW('Hygiene Data'!G115))="","",OFFSET('Hygiene Data'!$G$13,0,10*ROW('Hygiene Data'!G115)))</f>
        <v/>
      </c>
      <c r="EA121" s="285" t="str">
        <f ca="true">+IF(OFFSET('Hygiene Data'!$H$11,0,10*ROW('Hygiene Data'!H115))="","",OFFSET('Hygiene Data'!$H$11,0,10*ROW('Hygiene Data'!H115)))</f>
        <v/>
      </c>
      <c r="EB121" s="285" t="str">
        <f ca="true">+IF(OFFSET('Hygiene Data'!$H$12,0,10*ROW('Hygiene Data'!H115))="","",OFFSET('Hygiene Data'!$H$12,0,10*ROW('Hygiene Data'!H115)))</f>
        <v/>
      </c>
      <c r="EC121" s="285" t="str">
        <f ca="true">+IF(OFFSET('Hygiene Data'!$H$13,0,10*ROW('Hygiene Data'!H115))="","",OFFSET('Hygiene Data'!$H$13,0,10*ROW('Hygiene Data'!H115)))</f>
        <v/>
      </c>
      <c r="ED121" s="285" t="str">
        <f ca="true">+IF(OFFSET('Hygiene Data'!$I$11,0,10*ROW('Hygiene Data'!I115))="","",OFFSET('Hygiene Data'!$I$11,0,10*ROW('Hygiene Data'!I115)))</f>
        <v/>
      </c>
      <c r="EE121" s="285" t="str">
        <f ca="true">+IF(OFFSET('Hygiene Data'!$I$12,0,10*ROW('Hygiene Data'!I115))="","",OFFSET('Hygiene Data'!$I$12,0,10*ROW('Hygiene Data'!I115)))</f>
        <v/>
      </c>
      <c r="EF121" s="285"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1"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5"/>
      <c r="BS122" s="285" t="str">
        <f ca="true">+IF(OFFSET('Water Data'!$D$27,0,10*ROW('Water Data'!D116))="","",OFFSET('Water Data'!$D$27,0,10*ROW('Water Data'!D116)))</f>
        <v/>
      </c>
      <c r="BT122" s="285" t="str">
        <f ca="true">+IF(OFFSET('Water Data'!$D$28,0,10*ROW('Water Data'!D116))="","",OFFSET('Water Data'!$D$28,0,10*ROW('Water Data'!D116)))</f>
        <v/>
      </c>
      <c r="BU122" s="285" t="str">
        <f ca="true">+IF(OFFSET('Water Data'!$D$29,0,10*ROW('Water Data'!D116))="","",OFFSET('Water Data'!$D$29,0,10*ROW('Water Data'!D116)))</f>
        <v/>
      </c>
      <c r="BV122" s="285" t="str">
        <f ca="true">+IF(OFFSET('Water Data'!$E$27,0,10*ROW('Water Data'!E116))="","",OFFSET('Water Data'!$E$27,0,10*ROW('Water Data'!E116)))</f>
        <v/>
      </c>
      <c r="BW122" s="285" t="str">
        <f ca="true">+IF(OFFSET('Water Data'!$E$28,0,10*ROW('Water Data'!E116))="","",OFFSET('Water Data'!$E$28,0,10*ROW('Water Data'!E116)))</f>
        <v/>
      </c>
      <c r="BX122" s="285" t="str">
        <f ca="true">+IF(OFFSET('Water Data'!$E$29,0,10*ROW('Water Data'!E116))="","",OFFSET('Water Data'!$E$29,0,10*ROW('Water Data'!E116)))</f>
        <v/>
      </c>
      <c r="BY122" s="285" t="str">
        <f ca="true">+IF(OFFSET('Water Data'!$F$27,0,10*ROW('Water Data'!F116))="","",OFFSET('Water Data'!$F$27,0,10*ROW('Water Data'!F116)))</f>
        <v/>
      </c>
      <c r="BZ122" s="285" t="str">
        <f ca="true">+IF(OFFSET('Water Data'!$F$28,0,10*ROW('Water Data'!F116))="","",OFFSET('Water Data'!$F$28,0,10*ROW('Water Data'!F116)))</f>
        <v/>
      </c>
      <c r="CA122" s="285" t="str">
        <f ca="true">+IF(OFFSET('Water Data'!$F$29,0,10*ROW('Water Data'!F116))="","",OFFSET('Water Data'!$F$29,0,10*ROW('Water Data'!F116)))</f>
        <v/>
      </c>
      <c r="CB122" s="285" t="str">
        <f ca="true">+IF(OFFSET('Water Data'!$G$27,0,10*ROW('Water Data'!G116))="","",OFFSET('Water Data'!$G$27,0,10*ROW('Water Data'!G116)))</f>
        <v/>
      </c>
      <c r="CC122" s="285" t="str">
        <f ca="true">+IF(OFFSET('Water Data'!$G$28,0,10*ROW('Water Data'!G116))="","",OFFSET('Water Data'!$G$28,0,10*ROW('Water Data'!G116)))</f>
        <v/>
      </c>
      <c r="CD122" s="285" t="str">
        <f ca="true">+IF(OFFSET('Water Data'!$G$29,0,10*ROW('Water Data'!G116))="","",OFFSET('Water Data'!$G$29,0,10*ROW('Water Data'!G116)))</f>
        <v/>
      </c>
      <c r="CE122" s="285" t="str">
        <f ca="true">+IF(OFFSET('Water Data'!$H$27,0,10*ROW('Water Data'!H116))="","",OFFSET('Water Data'!$H$27,0,10*ROW('Water Data'!H116)))</f>
        <v/>
      </c>
      <c r="CF122" s="285" t="str">
        <f ca="true">+IF(OFFSET('Water Data'!$H$28,0,10*ROW('Water Data'!H116))="","",OFFSET('Water Data'!$H$28,0,10*ROW('Water Data'!H116)))</f>
        <v/>
      </c>
      <c r="CG122" s="285" t="str">
        <f ca="true">+IF(OFFSET('Water Data'!$H$29,0,10*ROW('Water Data'!H116))="","",OFFSET('Water Data'!$H$29,0,10*ROW('Water Data'!H116)))</f>
        <v/>
      </c>
      <c r="CH122" s="285" t="str">
        <f ca="true">+IF(OFFSET('Water Data'!$I$27,0,10*ROW('Water Data'!I116))="","",OFFSET('Water Data'!$I$27,0,10*ROW('Water Data'!I116)))</f>
        <v/>
      </c>
      <c r="CI122" s="285" t="str">
        <f ca="true">+IF(OFFSET('Water Data'!$I$28,0,10*ROW('Water Data'!I116))="","",OFFSET('Water Data'!$I$28,0,10*ROW('Water Data'!I116)))</f>
        <v/>
      </c>
      <c r="CJ122" s="285" t="str">
        <f ca="true">+IF(OFFSET('Water Data'!$I$29,0,10*ROW('Water Data'!I116))="","",OFFSET('Water Data'!$I$29,0,10*ROW('Water Data'!I116)))</f>
        <v/>
      </c>
      <c r="CK122" s="285" t="str">
        <f ca="true">+IF(OFFSET('Sanitation Data'!$D$28,0,10*ROW('Sanitation Data'!D116))="","",OFFSET('Sanitation Data'!$D$28,0,10*ROW('Sanitation Data'!D116)))</f>
        <v/>
      </c>
      <c r="CL122" s="285" t="str">
        <f ca="true">+IF(OFFSET('Sanitation Data'!$D$29,0,10*ROW('Sanitation Data'!D116))="","",OFFSET('Sanitation Data'!$D$29,0,10*ROW('Sanitation Data'!D116)))</f>
        <v/>
      </c>
      <c r="CM122" s="285" t="str">
        <f ca="true">+IF(OFFSET('Sanitation Data'!$D$30,0,10*ROW('Sanitation Data'!D116))="","",OFFSET('Sanitation Data'!$D$30,0,10*ROW('Sanitation Data'!D116)))</f>
        <v/>
      </c>
      <c r="CN122" s="285" t="str">
        <f ca="true">+IF(OFFSET('Sanitation Data'!$D$31,0,10*ROW('Sanitation Data'!D116))="","",OFFSET('Sanitation Data'!$D$31,0,10*ROW('Sanitation Data'!D116)))</f>
        <v/>
      </c>
      <c r="CO122" s="285" t="str">
        <f ca="true">+IF(OFFSET('Sanitation Data'!$D$32,0,10*ROW('Sanitation Data'!D116))="","",OFFSET('Sanitation Data'!$D$32,0,10*ROW('Sanitation Data'!D116)))</f>
        <v/>
      </c>
      <c r="CP122" s="285" t="str">
        <f ca="true">+IF(OFFSET('Sanitation Data'!$E$28,0,10*ROW('Sanitation Data'!E116))="","",OFFSET('Sanitation Data'!$E$28,0,10*ROW('Sanitation Data'!E116)))</f>
        <v/>
      </c>
      <c r="CQ122" s="285" t="str">
        <f ca="true">+IF(OFFSET('Sanitation Data'!$E$29,0,10*ROW('Sanitation Data'!E116))="","",OFFSET('Sanitation Data'!$E$29,0,10*ROW('Sanitation Data'!E116)))</f>
        <v/>
      </c>
      <c r="CR122" s="285" t="str">
        <f ca="true">+IF(OFFSET('Sanitation Data'!$E$30,0,10*ROW('Sanitation Data'!E116))="","",OFFSET('Sanitation Data'!$E$30,0,10*ROW('Sanitation Data'!E116)))</f>
        <v/>
      </c>
      <c r="CS122" s="285" t="str">
        <f ca="true">+IF(OFFSET('Sanitation Data'!$E$31,0,10*ROW('Sanitation Data'!E116))="","",OFFSET('Sanitation Data'!$E$31,0,10*ROW('Sanitation Data'!E116)))</f>
        <v/>
      </c>
      <c r="CT122" s="285" t="str">
        <f ca="true">+IF(OFFSET('Sanitation Data'!$E$32,0,10*ROW('Sanitation Data'!E116))="","",OFFSET('Sanitation Data'!$E$32,0,10*ROW('Sanitation Data'!E116)))</f>
        <v/>
      </c>
      <c r="CU122" s="285" t="str">
        <f ca="true">+IF(OFFSET('Sanitation Data'!$F$28,0,10*ROW('Sanitation Data'!F116))="","",OFFSET('Sanitation Data'!$F$28,0,10*ROW('Sanitation Data'!F116)))</f>
        <v/>
      </c>
      <c r="CV122" s="285" t="str">
        <f ca="true">+IF(OFFSET('Sanitation Data'!$F$29,0,10*ROW('Sanitation Data'!F116))="","",OFFSET('Sanitation Data'!$F$29,0,10*ROW('Sanitation Data'!F116)))</f>
        <v/>
      </c>
      <c r="CW122" s="285" t="str">
        <f ca="true">+IF(OFFSET('Sanitation Data'!$F$30,0,10*ROW('Sanitation Data'!F116))="","",OFFSET('Sanitation Data'!$F$30,0,10*ROW('Sanitation Data'!F116)))</f>
        <v/>
      </c>
      <c r="CX122" s="285" t="str">
        <f ca="true">+IF(OFFSET('Sanitation Data'!$F$31,0,10*ROW('Sanitation Data'!F116))="","",OFFSET('Sanitation Data'!$F$31,0,10*ROW('Sanitation Data'!F116)))</f>
        <v/>
      </c>
      <c r="CY122" s="285" t="str">
        <f ca="true">+IF(OFFSET('Sanitation Data'!$F$32,0,10*ROW('Sanitation Data'!F116))="","",OFFSET('Sanitation Data'!$F$32,0,10*ROW('Sanitation Data'!F116)))</f>
        <v/>
      </c>
      <c r="CZ122" s="285" t="str">
        <f ca="true">+IF(OFFSET('Sanitation Data'!$G$28,0,10*ROW('Sanitation Data'!G116))="","",OFFSET('Sanitation Data'!$G$28,0,10*ROW('Sanitation Data'!G116)))</f>
        <v/>
      </c>
      <c r="DA122" s="285" t="str">
        <f ca="true">+IF(OFFSET('Sanitation Data'!$G$29,0,10*ROW('Sanitation Data'!G116))="","",OFFSET('Sanitation Data'!$G$29,0,10*ROW('Sanitation Data'!G116)))</f>
        <v/>
      </c>
      <c r="DB122" s="285" t="str">
        <f ca="true">+IF(OFFSET('Sanitation Data'!$G$30,0,10*ROW('Sanitation Data'!G116))="","",OFFSET('Sanitation Data'!$G$30,0,10*ROW('Sanitation Data'!G116)))</f>
        <v/>
      </c>
      <c r="DC122" s="285" t="str">
        <f ca="true">+IF(OFFSET('Sanitation Data'!$G$31,0,10*ROW('Sanitation Data'!G116))="","",OFFSET('Sanitation Data'!$G$31,0,10*ROW('Sanitation Data'!G116)))</f>
        <v/>
      </c>
      <c r="DD122" s="285" t="str">
        <f ca="true">+IF(OFFSET('Sanitation Data'!$G$32,0,10*ROW('Sanitation Data'!G116))="","",OFFSET('Sanitation Data'!$G$32,0,10*ROW('Sanitation Data'!G116)))</f>
        <v/>
      </c>
      <c r="DE122" s="285" t="str">
        <f ca="true">+IF(OFFSET('Sanitation Data'!$H$28,0,10*ROW('Sanitation Data'!H116))="","",OFFSET('Sanitation Data'!$H$28,0,10*ROW('Sanitation Data'!H116)))</f>
        <v/>
      </c>
      <c r="DF122" s="285" t="str">
        <f ca="true">+IF(OFFSET('Sanitation Data'!$H$29,0,10*ROW('Sanitation Data'!H116))="","",OFFSET('Sanitation Data'!$H$29,0,10*ROW('Sanitation Data'!H116)))</f>
        <v/>
      </c>
      <c r="DG122" s="285" t="str">
        <f ca="true">+IF(OFFSET('Sanitation Data'!$H$30,0,10*ROW('Sanitation Data'!H116))="","",OFFSET('Sanitation Data'!$H$30,0,10*ROW('Sanitation Data'!H116)))</f>
        <v/>
      </c>
      <c r="DH122" s="285" t="str">
        <f ca="true">+IF(OFFSET('Sanitation Data'!$H$31,0,10*ROW('Sanitation Data'!H116))="","",OFFSET('Sanitation Data'!$H$31,0,10*ROW('Sanitation Data'!H116)))</f>
        <v/>
      </c>
      <c r="DI122" s="285" t="str">
        <f ca="true">+IF(OFFSET('Sanitation Data'!$H$32,0,10*ROW('Sanitation Data'!H116))="","",OFFSET('Sanitation Data'!$H$32,0,10*ROW('Sanitation Data'!H116)))</f>
        <v/>
      </c>
      <c r="DJ122" s="285" t="str">
        <f ca="true">+IF(OFFSET('Sanitation Data'!$I$28,0,10*ROW('Sanitation Data'!I116))="","",OFFSET('Sanitation Data'!$I$28,0,10*ROW('Sanitation Data'!I116)))</f>
        <v/>
      </c>
      <c r="DK122" s="285" t="str">
        <f ca="true">+IF(OFFSET('Sanitation Data'!$I$29,0,10*ROW('Sanitation Data'!I116))="","",OFFSET('Sanitation Data'!$I$29,0,10*ROW('Sanitation Data'!I116)))</f>
        <v/>
      </c>
      <c r="DL122" s="285" t="str">
        <f ca="true">+IF(OFFSET('Sanitation Data'!$I$30,0,10*ROW('Sanitation Data'!I116))="","",OFFSET('Sanitation Data'!$I$30,0,10*ROW('Sanitation Data'!I116)))</f>
        <v/>
      </c>
      <c r="DM122" s="285" t="str">
        <f ca="true">+IF(OFFSET('Sanitation Data'!$I$31,0,10*ROW('Sanitation Data'!I116))="","",OFFSET('Sanitation Data'!$I$31,0,10*ROW('Sanitation Data'!I116)))</f>
        <v/>
      </c>
      <c r="DN122" s="285" t="str">
        <f ca="true">+IF(OFFSET('Sanitation Data'!$I$32,0,10*ROW('Sanitation Data'!I116))="","",OFFSET('Sanitation Data'!$I$32,0,10*ROW('Sanitation Data'!I116)))</f>
        <v/>
      </c>
      <c r="DO122" s="285" t="str">
        <f ca="true">+IF(OFFSET('Hygiene Data'!$D$11,0,10*ROW('Hygiene Data'!D116))="","",OFFSET('Hygiene Data'!$D$11,0,10*ROW('Hygiene Data'!D116)))</f>
        <v/>
      </c>
      <c r="DP122" s="285" t="str">
        <f ca="true">+IF(OFFSET('Hygiene Data'!$D$12,0,10*ROW('Hygiene Data'!D116))="","",OFFSET('Hygiene Data'!$D$12,0,10*ROW('Hygiene Data'!D116)))</f>
        <v/>
      </c>
      <c r="DQ122" s="285" t="str">
        <f ca="true">+IF(OFFSET('Hygiene Data'!$D$13,0,10*ROW('Hygiene Data'!D116))="","",OFFSET('Hygiene Data'!$D$13,0,10*ROW('Hygiene Data'!D116)))</f>
        <v/>
      </c>
      <c r="DR122" s="285" t="str">
        <f ca="true">+IF(OFFSET('Hygiene Data'!$E$11,0,10*ROW('Hygiene Data'!E116))="","",OFFSET('Hygiene Data'!$E$11,0,10*ROW('Hygiene Data'!E116)))</f>
        <v/>
      </c>
      <c r="DS122" s="285" t="str">
        <f ca="true">+IF(OFFSET('Hygiene Data'!$E$12,0,10*ROW('Hygiene Data'!E116))="","",OFFSET('Hygiene Data'!$E$12,0,10*ROW('Hygiene Data'!E116)))</f>
        <v/>
      </c>
      <c r="DT122" s="285" t="str">
        <f ca="true">+IF(OFFSET('Hygiene Data'!$E$13,0,10*ROW('Hygiene Data'!E116))="","",OFFSET('Hygiene Data'!$E$13,0,10*ROW('Hygiene Data'!E116)))</f>
        <v/>
      </c>
      <c r="DU122" s="285" t="str">
        <f ca="true">+IF(OFFSET('Hygiene Data'!$F$11,0,10*ROW('Hygiene Data'!F116))="","",OFFSET('Hygiene Data'!$F$11,0,10*ROW('Hygiene Data'!F116)))</f>
        <v/>
      </c>
      <c r="DV122" s="285" t="str">
        <f ca="true">+IF(OFFSET('Hygiene Data'!$F$12,0,10*ROW('Hygiene Data'!F116))="","",OFFSET('Hygiene Data'!$F$12,0,10*ROW('Hygiene Data'!F116)))</f>
        <v/>
      </c>
      <c r="DW122" s="285" t="str">
        <f ca="true">+IF(OFFSET('Hygiene Data'!$F$13,0,10*ROW('Hygiene Data'!F116))="","",OFFSET('Hygiene Data'!$F$13,0,10*ROW('Hygiene Data'!F116)))</f>
        <v/>
      </c>
      <c r="DX122" s="285" t="str">
        <f ca="true">+IF(OFFSET('Hygiene Data'!$G$11,0,10*ROW('Hygiene Data'!G116))="","",OFFSET('Hygiene Data'!$G$11,0,10*ROW('Hygiene Data'!G116)))</f>
        <v/>
      </c>
      <c r="DY122" s="285" t="str">
        <f ca="true">+IF(OFFSET('Hygiene Data'!$G$12,0,10*ROW('Hygiene Data'!G116))="","",OFFSET('Hygiene Data'!$G$12,0,10*ROW('Hygiene Data'!G116)))</f>
        <v/>
      </c>
      <c r="DZ122" s="285" t="str">
        <f ca="true">+IF(OFFSET('Hygiene Data'!$G$13,0,10*ROW('Hygiene Data'!G116))="","",OFFSET('Hygiene Data'!$G$13,0,10*ROW('Hygiene Data'!G116)))</f>
        <v/>
      </c>
      <c r="EA122" s="285" t="str">
        <f ca="true">+IF(OFFSET('Hygiene Data'!$H$11,0,10*ROW('Hygiene Data'!H116))="","",OFFSET('Hygiene Data'!$H$11,0,10*ROW('Hygiene Data'!H116)))</f>
        <v/>
      </c>
      <c r="EB122" s="285" t="str">
        <f ca="true">+IF(OFFSET('Hygiene Data'!$H$12,0,10*ROW('Hygiene Data'!H116))="","",OFFSET('Hygiene Data'!$H$12,0,10*ROW('Hygiene Data'!H116)))</f>
        <v/>
      </c>
      <c r="EC122" s="285" t="str">
        <f ca="true">+IF(OFFSET('Hygiene Data'!$H$13,0,10*ROW('Hygiene Data'!H116))="","",OFFSET('Hygiene Data'!$H$13,0,10*ROW('Hygiene Data'!H116)))</f>
        <v/>
      </c>
      <c r="ED122" s="285" t="str">
        <f ca="true">+IF(OFFSET('Hygiene Data'!$I$11,0,10*ROW('Hygiene Data'!I116))="","",OFFSET('Hygiene Data'!$I$11,0,10*ROW('Hygiene Data'!I116)))</f>
        <v/>
      </c>
      <c r="EE122" s="285" t="str">
        <f ca="true">+IF(OFFSET('Hygiene Data'!$I$12,0,10*ROW('Hygiene Data'!I116))="","",OFFSET('Hygiene Data'!$I$12,0,10*ROW('Hygiene Data'!I116)))</f>
        <v/>
      </c>
      <c r="EF122" s="285"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1"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5"/>
      <c r="BS123" s="285" t="str">
        <f ca="true">+IF(OFFSET('Water Data'!$D$27,0,10*ROW('Water Data'!D117))="","",OFFSET('Water Data'!$D$27,0,10*ROW('Water Data'!D117)))</f>
        <v/>
      </c>
      <c r="BT123" s="285" t="str">
        <f ca="true">+IF(OFFSET('Water Data'!$D$28,0,10*ROW('Water Data'!D117))="","",OFFSET('Water Data'!$D$28,0,10*ROW('Water Data'!D117)))</f>
        <v/>
      </c>
      <c r="BU123" s="285" t="str">
        <f ca="true">+IF(OFFSET('Water Data'!$D$29,0,10*ROW('Water Data'!D117))="","",OFFSET('Water Data'!$D$29,0,10*ROW('Water Data'!D117)))</f>
        <v/>
      </c>
      <c r="BV123" s="285" t="str">
        <f ca="true">+IF(OFFSET('Water Data'!$E$27,0,10*ROW('Water Data'!E117))="","",OFFSET('Water Data'!$E$27,0,10*ROW('Water Data'!E117)))</f>
        <v/>
      </c>
      <c r="BW123" s="285" t="str">
        <f ca="true">+IF(OFFSET('Water Data'!$E$28,0,10*ROW('Water Data'!E117))="","",OFFSET('Water Data'!$E$28,0,10*ROW('Water Data'!E117)))</f>
        <v/>
      </c>
      <c r="BX123" s="285" t="str">
        <f ca="true">+IF(OFFSET('Water Data'!$E$29,0,10*ROW('Water Data'!E117))="","",OFFSET('Water Data'!$E$29,0,10*ROW('Water Data'!E117)))</f>
        <v/>
      </c>
      <c r="BY123" s="285" t="str">
        <f ca="true">+IF(OFFSET('Water Data'!$F$27,0,10*ROW('Water Data'!F117))="","",OFFSET('Water Data'!$F$27,0,10*ROW('Water Data'!F117)))</f>
        <v/>
      </c>
      <c r="BZ123" s="285" t="str">
        <f ca="true">+IF(OFFSET('Water Data'!$F$28,0,10*ROW('Water Data'!F117))="","",OFFSET('Water Data'!$F$28,0,10*ROW('Water Data'!F117)))</f>
        <v/>
      </c>
      <c r="CA123" s="285" t="str">
        <f ca="true">+IF(OFFSET('Water Data'!$F$29,0,10*ROW('Water Data'!F117))="","",OFFSET('Water Data'!$F$29,0,10*ROW('Water Data'!F117)))</f>
        <v/>
      </c>
      <c r="CB123" s="285" t="str">
        <f ca="true">+IF(OFFSET('Water Data'!$G$27,0,10*ROW('Water Data'!G117))="","",OFFSET('Water Data'!$G$27,0,10*ROW('Water Data'!G117)))</f>
        <v/>
      </c>
      <c r="CC123" s="285" t="str">
        <f ca="true">+IF(OFFSET('Water Data'!$G$28,0,10*ROW('Water Data'!G117))="","",OFFSET('Water Data'!$G$28,0,10*ROW('Water Data'!G117)))</f>
        <v/>
      </c>
      <c r="CD123" s="285" t="str">
        <f ca="true">+IF(OFFSET('Water Data'!$G$29,0,10*ROW('Water Data'!G117))="","",OFFSET('Water Data'!$G$29,0,10*ROW('Water Data'!G117)))</f>
        <v/>
      </c>
      <c r="CE123" s="285" t="str">
        <f ca="true">+IF(OFFSET('Water Data'!$H$27,0,10*ROW('Water Data'!H117))="","",OFFSET('Water Data'!$H$27,0,10*ROW('Water Data'!H117)))</f>
        <v/>
      </c>
      <c r="CF123" s="285" t="str">
        <f ca="true">+IF(OFFSET('Water Data'!$H$28,0,10*ROW('Water Data'!H117))="","",OFFSET('Water Data'!$H$28,0,10*ROW('Water Data'!H117)))</f>
        <v/>
      </c>
      <c r="CG123" s="285" t="str">
        <f ca="true">+IF(OFFSET('Water Data'!$H$29,0,10*ROW('Water Data'!H117))="","",OFFSET('Water Data'!$H$29,0,10*ROW('Water Data'!H117)))</f>
        <v/>
      </c>
      <c r="CH123" s="285" t="str">
        <f ca="true">+IF(OFFSET('Water Data'!$I$27,0,10*ROW('Water Data'!I117))="","",OFFSET('Water Data'!$I$27,0,10*ROW('Water Data'!I117)))</f>
        <v/>
      </c>
      <c r="CI123" s="285" t="str">
        <f ca="true">+IF(OFFSET('Water Data'!$I$28,0,10*ROW('Water Data'!I117))="","",OFFSET('Water Data'!$I$28,0,10*ROW('Water Data'!I117)))</f>
        <v/>
      </c>
      <c r="CJ123" s="285" t="str">
        <f ca="true">+IF(OFFSET('Water Data'!$I$29,0,10*ROW('Water Data'!I117))="","",OFFSET('Water Data'!$I$29,0,10*ROW('Water Data'!I117)))</f>
        <v/>
      </c>
      <c r="CK123" s="285" t="str">
        <f ca="true">+IF(OFFSET('Sanitation Data'!$D$28,0,10*ROW('Sanitation Data'!D117))="","",OFFSET('Sanitation Data'!$D$28,0,10*ROW('Sanitation Data'!D117)))</f>
        <v/>
      </c>
      <c r="CL123" s="285" t="str">
        <f ca="true">+IF(OFFSET('Sanitation Data'!$D$29,0,10*ROW('Sanitation Data'!D117))="","",OFFSET('Sanitation Data'!$D$29,0,10*ROW('Sanitation Data'!D117)))</f>
        <v/>
      </c>
      <c r="CM123" s="285" t="str">
        <f ca="true">+IF(OFFSET('Sanitation Data'!$D$30,0,10*ROW('Sanitation Data'!D117))="","",OFFSET('Sanitation Data'!$D$30,0,10*ROW('Sanitation Data'!D117)))</f>
        <v/>
      </c>
      <c r="CN123" s="285" t="str">
        <f ca="true">+IF(OFFSET('Sanitation Data'!$D$31,0,10*ROW('Sanitation Data'!D117))="","",OFFSET('Sanitation Data'!$D$31,0,10*ROW('Sanitation Data'!D117)))</f>
        <v/>
      </c>
      <c r="CO123" s="285" t="str">
        <f ca="true">+IF(OFFSET('Sanitation Data'!$D$32,0,10*ROW('Sanitation Data'!D117))="","",OFFSET('Sanitation Data'!$D$32,0,10*ROW('Sanitation Data'!D117)))</f>
        <v/>
      </c>
      <c r="CP123" s="285" t="str">
        <f ca="true">+IF(OFFSET('Sanitation Data'!$E$28,0,10*ROW('Sanitation Data'!E117))="","",OFFSET('Sanitation Data'!$E$28,0,10*ROW('Sanitation Data'!E117)))</f>
        <v/>
      </c>
      <c r="CQ123" s="285" t="str">
        <f ca="true">+IF(OFFSET('Sanitation Data'!$E$29,0,10*ROW('Sanitation Data'!E117))="","",OFFSET('Sanitation Data'!$E$29,0,10*ROW('Sanitation Data'!E117)))</f>
        <v/>
      </c>
      <c r="CR123" s="285" t="str">
        <f ca="true">+IF(OFFSET('Sanitation Data'!$E$30,0,10*ROW('Sanitation Data'!E117))="","",OFFSET('Sanitation Data'!$E$30,0,10*ROW('Sanitation Data'!E117)))</f>
        <v/>
      </c>
      <c r="CS123" s="285" t="str">
        <f ca="true">+IF(OFFSET('Sanitation Data'!$E$31,0,10*ROW('Sanitation Data'!E117))="","",OFFSET('Sanitation Data'!$E$31,0,10*ROW('Sanitation Data'!E117)))</f>
        <v/>
      </c>
      <c r="CT123" s="285" t="str">
        <f ca="true">+IF(OFFSET('Sanitation Data'!$E$32,0,10*ROW('Sanitation Data'!E117))="","",OFFSET('Sanitation Data'!$E$32,0,10*ROW('Sanitation Data'!E117)))</f>
        <v/>
      </c>
      <c r="CU123" s="285" t="str">
        <f ca="true">+IF(OFFSET('Sanitation Data'!$F$28,0,10*ROW('Sanitation Data'!F117))="","",OFFSET('Sanitation Data'!$F$28,0,10*ROW('Sanitation Data'!F117)))</f>
        <v/>
      </c>
      <c r="CV123" s="285" t="str">
        <f ca="true">+IF(OFFSET('Sanitation Data'!$F$29,0,10*ROW('Sanitation Data'!F117))="","",OFFSET('Sanitation Data'!$F$29,0,10*ROW('Sanitation Data'!F117)))</f>
        <v/>
      </c>
      <c r="CW123" s="285" t="str">
        <f ca="true">+IF(OFFSET('Sanitation Data'!$F$30,0,10*ROW('Sanitation Data'!F117))="","",OFFSET('Sanitation Data'!$F$30,0,10*ROW('Sanitation Data'!F117)))</f>
        <v/>
      </c>
      <c r="CX123" s="285" t="str">
        <f ca="true">+IF(OFFSET('Sanitation Data'!$F$31,0,10*ROW('Sanitation Data'!F117))="","",OFFSET('Sanitation Data'!$F$31,0,10*ROW('Sanitation Data'!F117)))</f>
        <v/>
      </c>
      <c r="CY123" s="285" t="str">
        <f ca="true">+IF(OFFSET('Sanitation Data'!$F$32,0,10*ROW('Sanitation Data'!F117))="","",OFFSET('Sanitation Data'!$F$32,0,10*ROW('Sanitation Data'!F117)))</f>
        <v/>
      </c>
      <c r="CZ123" s="285" t="str">
        <f ca="true">+IF(OFFSET('Sanitation Data'!$G$28,0,10*ROW('Sanitation Data'!G117))="","",OFFSET('Sanitation Data'!$G$28,0,10*ROW('Sanitation Data'!G117)))</f>
        <v/>
      </c>
      <c r="DA123" s="285" t="str">
        <f ca="true">+IF(OFFSET('Sanitation Data'!$G$29,0,10*ROW('Sanitation Data'!G117))="","",OFFSET('Sanitation Data'!$G$29,0,10*ROW('Sanitation Data'!G117)))</f>
        <v/>
      </c>
      <c r="DB123" s="285" t="str">
        <f ca="true">+IF(OFFSET('Sanitation Data'!$G$30,0,10*ROW('Sanitation Data'!G117))="","",OFFSET('Sanitation Data'!$G$30,0,10*ROW('Sanitation Data'!G117)))</f>
        <v/>
      </c>
      <c r="DC123" s="285" t="str">
        <f ca="true">+IF(OFFSET('Sanitation Data'!$G$31,0,10*ROW('Sanitation Data'!G117))="","",OFFSET('Sanitation Data'!$G$31,0,10*ROW('Sanitation Data'!G117)))</f>
        <v/>
      </c>
      <c r="DD123" s="285" t="str">
        <f ca="true">+IF(OFFSET('Sanitation Data'!$G$32,0,10*ROW('Sanitation Data'!G117))="","",OFFSET('Sanitation Data'!$G$32,0,10*ROW('Sanitation Data'!G117)))</f>
        <v/>
      </c>
      <c r="DE123" s="285" t="str">
        <f ca="true">+IF(OFFSET('Sanitation Data'!$H$28,0,10*ROW('Sanitation Data'!H117))="","",OFFSET('Sanitation Data'!$H$28,0,10*ROW('Sanitation Data'!H117)))</f>
        <v/>
      </c>
      <c r="DF123" s="285" t="str">
        <f ca="true">+IF(OFFSET('Sanitation Data'!$H$29,0,10*ROW('Sanitation Data'!H117))="","",OFFSET('Sanitation Data'!$H$29,0,10*ROW('Sanitation Data'!H117)))</f>
        <v/>
      </c>
      <c r="DG123" s="285" t="str">
        <f ca="true">+IF(OFFSET('Sanitation Data'!$H$30,0,10*ROW('Sanitation Data'!H117))="","",OFFSET('Sanitation Data'!$H$30,0,10*ROW('Sanitation Data'!H117)))</f>
        <v/>
      </c>
      <c r="DH123" s="285" t="str">
        <f ca="true">+IF(OFFSET('Sanitation Data'!$H$31,0,10*ROW('Sanitation Data'!H117))="","",OFFSET('Sanitation Data'!$H$31,0,10*ROW('Sanitation Data'!H117)))</f>
        <v/>
      </c>
      <c r="DI123" s="285" t="str">
        <f ca="true">+IF(OFFSET('Sanitation Data'!$H$32,0,10*ROW('Sanitation Data'!H117))="","",OFFSET('Sanitation Data'!$H$32,0,10*ROW('Sanitation Data'!H117)))</f>
        <v/>
      </c>
      <c r="DJ123" s="285" t="str">
        <f ca="true">+IF(OFFSET('Sanitation Data'!$I$28,0,10*ROW('Sanitation Data'!I117))="","",OFFSET('Sanitation Data'!$I$28,0,10*ROW('Sanitation Data'!I117)))</f>
        <v/>
      </c>
      <c r="DK123" s="285" t="str">
        <f ca="true">+IF(OFFSET('Sanitation Data'!$I$29,0,10*ROW('Sanitation Data'!I117))="","",OFFSET('Sanitation Data'!$I$29,0,10*ROW('Sanitation Data'!I117)))</f>
        <v/>
      </c>
      <c r="DL123" s="285" t="str">
        <f ca="true">+IF(OFFSET('Sanitation Data'!$I$30,0,10*ROW('Sanitation Data'!I117))="","",OFFSET('Sanitation Data'!$I$30,0,10*ROW('Sanitation Data'!I117)))</f>
        <v/>
      </c>
      <c r="DM123" s="285" t="str">
        <f ca="true">+IF(OFFSET('Sanitation Data'!$I$31,0,10*ROW('Sanitation Data'!I117))="","",OFFSET('Sanitation Data'!$I$31,0,10*ROW('Sanitation Data'!I117)))</f>
        <v/>
      </c>
      <c r="DN123" s="285" t="str">
        <f ca="true">+IF(OFFSET('Sanitation Data'!$I$32,0,10*ROW('Sanitation Data'!I117))="","",OFFSET('Sanitation Data'!$I$32,0,10*ROW('Sanitation Data'!I117)))</f>
        <v/>
      </c>
      <c r="DO123" s="285" t="str">
        <f ca="true">+IF(OFFSET('Hygiene Data'!$D$11,0,10*ROW('Hygiene Data'!D117))="","",OFFSET('Hygiene Data'!$D$11,0,10*ROW('Hygiene Data'!D117)))</f>
        <v/>
      </c>
      <c r="DP123" s="285" t="str">
        <f ca="true">+IF(OFFSET('Hygiene Data'!$D$12,0,10*ROW('Hygiene Data'!D117))="","",OFFSET('Hygiene Data'!$D$12,0,10*ROW('Hygiene Data'!D117)))</f>
        <v/>
      </c>
      <c r="DQ123" s="285" t="str">
        <f ca="true">+IF(OFFSET('Hygiene Data'!$D$13,0,10*ROW('Hygiene Data'!D117))="","",OFFSET('Hygiene Data'!$D$13,0,10*ROW('Hygiene Data'!D117)))</f>
        <v/>
      </c>
      <c r="DR123" s="285" t="str">
        <f ca="true">+IF(OFFSET('Hygiene Data'!$E$11,0,10*ROW('Hygiene Data'!E117))="","",OFFSET('Hygiene Data'!$E$11,0,10*ROW('Hygiene Data'!E117)))</f>
        <v/>
      </c>
      <c r="DS123" s="285" t="str">
        <f ca="true">+IF(OFFSET('Hygiene Data'!$E$12,0,10*ROW('Hygiene Data'!E117))="","",OFFSET('Hygiene Data'!$E$12,0,10*ROW('Hygiene Data'!E117)))</f>
        <v/>
      </c>
      <c r="DT123" s="285" t="str">
        <f ca="true">+IF(OFFSET('Hygiene Data'!$E$13,0,10*ROW('Hygiene Data'!E117))="","",OFFSET('Hygiene Data'!$E$13,0,10*ROW('Hygiene Data'!E117)))</f>
        <v/>
      </c>
      <c r="DU123" s="285" t="str">
        <f ca="true">+IF(OFFSET('Hygiene Data'!$F$11,0,10*ROW('Hygiene Data'!F117))="","",OFFSET('Hygiene Data'!$F$11,0,10*ROW('Hygiene Data'!F117)))</f>
        <v/>
      </c>
      <c r="DV123" s="285" t="str">
        <f ca="true">+IF(OFFSET('Hygiene Data'!$F$12,0,10*ROW('Hygiene Data'!F117))="","",OFFSET('Hygiene Data'!$F$12,0,10*ROW('Hygiene Data'!F117)))</f>
        <v/>
      </c>
      <c r="DW123" s="285" t="str">
        <f ca="true">+IF(OFFSET('Hygiene Data'!$F$13,0,10*ROW('Hygiene Data'!F117))="","",OFFSET('Hygiene Data'!$F$13,0,10*ROW('Hygiene Data'!F117)))</f>
        <v/>
      </c>
      <c r="DX123" s="285" t="str">
        <f ca="true">+IF(OFFSET('Hygiene Data'!$G$11,0,10*ROW('Hygiene Data'!G117))="","",OFFSET('Hygiene Data'!$G$11,0,10*ROW('Hygiene Data'!G117)))</f>
        <v/>
      </c>
      <c r="DY123" s="285" t="str">
        <f ca="true">+IF(OFFSET('Hygiene Data'!$G$12,0,10*ROW('Hygiene Data'!G117))="","",OFFSET('Hygiene Data'!$G$12,0,10*ROW('Hygiene Data'!G117)))</f>
        <v/>
      </c>
      <c r="DZ123" s="285" t="str">
        <f ca="true">+IF(OFFSET('Hygiene Data'!$G$13,0,10*ROW('Hygiene Data'!G117))="","",OFFSET('Hygiene Data'!$G$13,0,10*ROW('Hygiene Data'!G117)))</f>
        <v/>
      </c>
      <c r="EA123" s="285" t="str">
        <f ca="true">+IF(OFFSET('Hygiene Data'!$H$11,0,10*ROW('Hygiene Data'!H117))="","",OFFSET('Hygiene Data'!$H$11,0,10*ROW('Hygiene Data'!H117)))</f>
        <v/>
      </c>
      <c r="EB123" s="285" t="str">
        <f ca="true">+IF(OFFSET('Hygiene Data'!$H$12,0,10*ROW('Hygiene Data'!H117))="","",OFFSET('Hygiene Data'!$H$12,0,10*ROW('Hygiene Data'!H117)))</f>
        <v/>
      </c>
      <c r="EC123" s="285" t="str">
        <f ca="true">+IF(OFFSET('Hygiene Data'!$H$13,0,10*ROW('Hygiene Data'!H117))="","",OFFSET('Hygiene Data'!$H$13,0,10*ROW('Hygiene Data'!H117)))</f>
        <v/>
      </c>
      <c r="ED123" s="285" t="str">
        <f ca="true">+IF(OFFSET('Hygiene Data'!$I$11,0,10*ROW('Hygiene Data'!I117))="","",OFFSET('Hygiene Data'!$I$11,0,10*ROW('Hygiene Data'!I117)))</f>
        <v/>
      </c>
      <c r="EE123" s="285" t="str">
        <f ca="true">+IF(OFFSET('Hygiene Data'!$I$12,0,10*ROW('Hygiene Data'!I117))="","",OFFSET('Hygiene Data'!$I$12,0,10*ROW('Hygiene Data'!I117)))</f>
        <v/>
      </c>
      <c r="EF123" s="285"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1"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5"/>
      <c r="BS124" s="285" t="str">
        <f ca="true">+IF(OFFSET('Water Data'!$D$27,0,10*ROW('Water Data'!D118))="","",OFFSET('Water Data'!$D$27,0,10*ROW('Water Data'!D118)))</f>
        <v/>
      </c>
      <c r="BT124" s="285" t="str">
        <f ca="true">+IF(OFFSET('Water Data'!$D$28,0,10*ROW('Water Data'!D118))="","",OFFSET('Water Data'!$D$28,0,10*ROW('Water Data'!D118)))</f>
        <v/>
      </c>
      <c r="BU124" s="285" t="str">
        <f ca="true">+IF(OFFSET('Water Data'!$D$29,0,10*ROW('Water Data'!D118))="","",OFFSET('Water Data'!$D$29,0,10*ROW('Water Data'!D118)))</f>
        <v/>
      </c>
      <c r="BV124" s="285" t="str">
        <f ca="true">+IF(OFFSET('Water Data'!$E$27,0,10*ROW('Water Data'!E118))="","",OFFSET('Water Data'!$E$27,0,10*ROW('Water Data'!E118)))</f>
        <v/>
      </c>
      <c r="BW124" s="285" t="str">
        <f ca="true">+IF(OFFSET('Water Data'!$E$28,0,10*ROW('Water Data'!E118))="","",OFFSET('Water Data'!$E$28,0,10*ROW('Water Data'!E118)))</f>
        <v/>
      </c>
      <c r="BX124" s="285" t="str">
        <f ca="true">+IF(OFFSET('Water Data'!$E$29,0,10*ROW('Water Data'!E118))="","",OFFSET('Water Data'!$E$29,0,10*ROW('Water Data'!E118)))</f>
        <v/>
      </c>
      <c r="BY124" s="285" t="str">
        <f ca="true">+IF(OFFSET('Water Data'!$F$27,0,10*ROW('Water Data'!F118))="","",OFFSET('Water Data'!$F$27,0,10*ROW('Water Data'!F118)))</f>
        <v/>
      </c>
      <c r="BZ124" s="285" t="str">
        <f ca="true">+IF(OFFSET('Water Data'!$F$28,0,10*ROW('Water Data'!F118))="","",OFFSET('Water Data'!$F$28,0,10*ROW('Water Data'!F118)))</f>
        <v/>
      </c>
      <c r="CA124" s="285" t="str">
        <f ca="true">+IF(OFFSET('Water Data'!$F$29,0,10*ROW('Water Data'!F118))="","",OFFSET('Water Data'!$F$29,0,10*ROW('Water Data'!F118)))</f>
        <v/>
      </c>
      <c r="CB124" s="285" t="str">
        <f ca="true">+IF(OFFSET('Water Data'!$G$27,0,10*ROW('Water Data'!G118))="","",OFFSET('Water Data'!$G$27,0,10*ROW('Water Data'!G118)))</f>
        <v/>
      </c>
      <c r="CC124" s="285" t="str">
        <f ca="true">+IF(OFFSET('Water Data'!$G$28,0,10*ROW('Water Data'!G118))="","",OFFSET('Water Data'!$G$28,0,10*ROW('Water Data'!G118)))</f>
        <v/>
      </c>
      <c r="CD124" s="285" t="str">
        <f ca="true">+IF(OFFSET('Water Data'!$G$29,0,10*ROW('Water Data'!G118))="","",OFFSET('Water Data'!$G$29,0,10*ROW('Water Data'!G118)))</f>
        <v/>
      </c>
      <c r="CE124" s="285" t="str">
        <f ca="true">+IF(OFFSET('Water Data'!$H$27,0,10*ROW('Water Data'!H118))="","",OFFSET('Water Data'!$H$27,0,10*ROW('Water Data'!H118)))</f>
        <v/>
      </c>
      <c r="CF124" s="285" t="str">
        <f ca="true">+IF(OFFSET('Water Data'!$H$28,0,10*ROW('Water Data'!H118))="","",OFFSET('Water Data'!$H$28,0,10*ROW('Water Data'!H118)))</f>
        <v/>
      </c>
      <c r="CG124" s="285" t="str">
        <f ca="true">+IF(OFFSET('Water Data'!$H$29,0,10*ROW('Water Data'!H118))="","",OFFSET('Water Data'!$H$29,0,10*ROW('Water Data'!H118)))</f>
        <v/>
      </c>
      <c r="CH124" s="285" t="str">
        <f ca="true">+IF(OFFSET('Water Data'!$I$27,0,10*ROW('Water Data'!I118))="","",OFFSET('Water Data'!$I$27,0,10*ROW('Water Data'!I118)))</f>
        <v/>
      </c>
      <c r="CI124" s="285" t="str">
        <f ca="true">+IF(OFFSET('Water Data'!$I$28,0,10*ROW('Water Data'!I118))="","",OFFSET('Water Data'!$I$28,0,10*ROW('Water Data'!I118)))</f>
        <v/>
      </c>
      <c r="CJ124" s="285" t="str">
        <f ca="true">+IF(OFFSET('Water Data'!$I$29,0,10*ROW('Water Data'!I118))="","",OFFSET('Water Data'!$I$29,0,10*ROW('Water Data'!I118)))</f>
        <v/>
      </c>
      <c r="CK124" s="285" t="str">
        <f ca="true">+IF(OFFSET('Sanitation Data'!$D$28,0,10*ROW('Sanitation Data'!D118))="","",OFFSET('Sanitation Data'!$D$28,0,10*ROW('Sanitation Data'!D118)))</f>
        <v/>
      </c>
      <c r="CL124" s="285" t="str">
        <f ca="true">+IF(OFFSET('Sanitation Data'!$D$29,0,10*ROW('Sanitation Data'!D118))="","",OFFSET('Sanitation Data'!$D$29,0,10*ROW('Sanitation Data'!D118)))</f>
        <v/>
      </c>
      <c r="CM124" s="285" t="str">
        <f ca="true">+IF(OFFSET('Sanitation Data'!$D$30,0,10*ROW('Sanitation Data'!D118))="","",OFFSET('Sanitation Data'!$D$30,0,10*ROW('Sanitation Data'!D118)))</f>
        <v/>
      </c>
      <c r="CN124" s="285" t="str">
        <f ca="true">+IF(OFFSET('Sanitation Data'!$D$31,0,10*ROW('Sanitation Data'!D118))="","",OFFSET('Sanitation Data'!$D$31,0,10*ROW('Sanitation Data'!D118)))</f>
        <v/>
      </c>
      <c r="CO124" s="285" t="str">
        <f ca="true">+IF(OFFSET('Sanitation Data'!$D$32,0,10*ROW('Sanitation Data'!D118))="","",OFFSET('Sanitation Data'!$D$32,0,10*ROW('Sanitation Data'!D118)))</f>
        <v/>
      </c>
      <c r="CP124" s="285" t="str">
        <f ca="true">+IF(OFFSET('Sanitation Data'!$E$28,0,10*ROW('Sanitation Data'!E118))="","",OFFSET('Sanitation Data'!$E$28,0,10*ROW('Sanitation Data'!E118)))</f>
        <v/>
      </c>
      <c r="CQ124" s="285" t="str">
        <f ca="true">+IF(OFFSET('Sanitation Data'!$E$29,0,10*ROW('Sanitation Data'!E118))="","",OFFSET('Sanitation Data'!$E$29,0,10*ROW('Sanitation Data'!E118)))</f>
        <v/>
      </c>
      <c r="CR124" s="285" t="str">
        <f ca="true">+IF(OFFSET('Sanitation Data'!$E$30,0,10*ROW('Sanitation Data'!E118))="","",OFFSET('Sanitation Data'!$E$30,0,10*ROW('Sanitation Data'!E118)))</f>
        <v/>
      </c>
      <c r="CS124" s="285" t="str">
        <f ca="true">+IF(OFFSET('Sanitation Data'!$E$31,0,10*ROW('Sanitation Data'!E118))="","",OFFSET('Sanitation Data'!$E$31,0,10*ROW('Sanitation Data'!E118)))</f>
        <v/>
      </c>
      <c r="CT124" s="285" t="str">
        <f ca="true">+IF(OFFSET('Sanitation Data'!$E$32,0,10*ROW('Sanitation Data'!E118))="","",OFFSET('Sanitation Data'!$E$32,0,10*ROW('Sanitation Data'!E118)))</f>
        <v/>
      </c>
      <c r="CU124" s="285" t="str">
        <f ca="true">+IF(OFFSET('Sanitation Data'!$F$28,0,10*ROW('Sanitation Data'!F118))="","",OFFSET('Sanitation Data'!$F$28,0,10*ROW('Sanitation Data'!F118)))</f>
        <v/>
      </c>
      <c r="CV124" s="285" t="str">
        <f ca="true">+IF(OFFSET('Sanitation Data'!$F$29,0,10*ROW('Sanitation Data'!F118))="","",OFFSET('Sanitation Data'!$F$29,0,10*ROW('Sanitation Data'!F118)))</f>
        <v/>
      </c>
      <c r="CW124" s="285" t="str">
        <f ca="true">+IF(OFFSET('Sanitation Data'!$F$30,0,10*ROW('Sanitation Data'!F118))="","",OFFSET('Sanitation Data'!$F$30,0,10*ROW('Sanitation Data'!F118)))</f>
        <v/>
      </c>
      <c r="CX124" s="285" t="str">
        <f ca="true">+IF(OFFSET('Sanitation Data'!$F$31,0,10*ROW('Sanitation Data'!F118))="","",OFFSET('Sanitation Data'!$F$31,0,10*ROW('Sanitation Data'!F118)))</f>
        <v/>
      </c>
      <c r="CY124" s="285" t="str">
        <f ca="true">+IF(OFFSET('Sanitation Data'!$F$32,0,10*ROW('Sanitation Data'!F118))="","",OFFSET('Sanitation Data'!$F$32,0,10*ROW('Sanitation Data'!F118)))</f>
        <v/>
      </c>
      <c r="CZ124" s="285" t="str">
        <f ca="true">+IF(OFFSET('Sanitation Data'!$G$28,0,10*ROW('Sanitation Data'!G118))="","",OFFSET('Sanitation Data'!$G$28,0,10*ROW('Sanitation Data'!G118)))</f>
        <v/>
      </c>
      <c r="DA124" s="285" t="str">
        <f ca="true">+IF(OFFSET('Sanitation Data'!$G$29,0,10*ROW('Sanitation Data'!G118))="","",OFFSET('Sanitation Data'!$G$29,0,10*ROW('Sanitation Data'!G118)))</f>
        <v/>
      </c>
      <c r="DB124" s="285" t="str">
        <f ca="true">+IF(OFFSET('Sanitation Data'!$G$30,0,10*ROW('Sanitation Data'!G118))="","",OFFSET('Sanitation Data'!$G$30,0,10*ROW('Sanitation Data'!G118)))</f>
        <v/>
      </c>
      <c r="DC124" s="285" t="str">
        <f ca="true">+IF(OFFSET('Sanitation Data'!$G$31,0,10*ROW('Sanitation Data'!G118))="","",OFFSET('Sanitation Data'!$G$31,0,10*ROW('Sanitation Data'!G118)))</f>
        <v/>
      </c>
      <c r="DD124" s="285" t="str">
        <f ca="true">+IF(OFFSET('Sanitation Data'!$G$32,0,10*ROW('Sanitation Data'!G118))="","",OFFSET('Sanitation Data'!$G$32,0,10*ROW('Sanitation Data'!G118)))</f>
        <v/>
      </c>
      <c r="DE124" s="285" t="str">
        <f ca="true">+IF(OFFSET('Sanitation Data'!$H$28,0,10*ROW('Sanitation Data'!H118))="","",OFFSET('Sanitation Data'!$H$28,0,10*ROW('Sanitation Data'!H118)))</f>
        <v/>
      </c>
      <c r="DF124" s="285" t="str">
        <f ca="true">+IF(OFFSET('Sanitation Data'!$H$29,0,10*ROW('Sanitation Data'!H118))="","",OFFSET('Sanitation Data'!$H$29,0,10*ROW('Sanitation Data'!H118)))</f>
        <v/>
      </c>
      <c r="DG124" s="285" t="str">
        <f ca="true">+IF(OFFSET('Sanitation Data'!$H$30,0,10*ROW('Sanitation Data'!H118))="","",OFFSET('Sanitation Data'!$H$30,0,10*ROW('Sanitation Data'!H118)))</f>
        <v/>
      </c>
      <c r="DH124" s="285" t="str">
        <f ca="true">+IF(OFFSET('Sanitation Data'!$H$31,0,10*ROW('Sanitation Data'!H118))="","",OFFSET('Sanitation Data'!$H$31,0,10*ROW('Sanitation Data'!H118)))</f>
        <v/>
      </c>
      <c r="DI124" s="285" t="str">
        <f ca="true">+IF(OFFSET('Sanitation Data'!$H$32,0,10*ROW('Sanitation Data'!H118))="","",OFFSET('Sanitation Data'!$H$32,0,10*ROW('Sanitation Data'!H118)))</f>
        <v/>
      </c>
      <c r="DJ124" s="285" t="str">
        <f ca="true">+IF(OFFSET('Sanitation Data'!$I$28,0,10*ROW('Sanitation Data'!I118))="","",OFFSET('Sanitation Data'!$I$28,0,10*ROW('Sanitation Data'!I118)))</f>
        <v/>
      </c>
      <c r="DK124" s="285" t="str">
        <f ca="true">+IF(OFFSET('Sanitation Data'!$I$29,0,10*ROW('Sanitation Data'!I118))="","",OFFSET('Sanitation Data'!$I$29,0,10*ROW('Sanitation Data'!I118)))</f>
        <v/>
      </c>
      <c r="DL124" s="285" t="str">
        <f ca="true">+IF(OFFSET('Sanitation Data'!$I$30,0,10*ROW('Sanitation Data'!I118))="","",OFFSET('Sanitation Data'!$I$30,0,10*ROW('Sanitation Data'!I118)))</f>
        <v/>
      </c>
      <c r="DM124" s="285" t="str">
        <f ca="true">+IF(OFFSET('Sanitation Data'!$I$31,0,10*ROW('Sanitation Data'!I118))="","",OFFSET('Sanitation Data'!$I$31,0,10*ROW('Sanitation Data'!I118)))</f>
        <v/>
      </c>
      <c r="DN124" s="285" t="str">
        <f ca="true">+IF(OFFSET('Sanitation Data'!$I$32,0,10*ROW('Sanitation Data'!I118))="","",OFFSET('Sanitation Data'!$I$32,0,10*ROW('Sanitation Data'!I118)))</f>
        <v/>
      </c>
      <c r="DO124" s="285" t="str">
        <f ca="true">+IF(OFFSET('Hygiene Data'!$D$11,0,10*ROW('Hygiene Data'!D118))="","",OFFSET('Hygiene Data'!$D$11,0,10*ROW('Hygiene Data'!D118)))</f>
        <v/>
      </c>
      <c r="DP124" s="285" t="str">
        <f ca="true">+IF(OFFSET('Hygiene Data'!$D$12,0,10*ROW('Hygiene Data'!D118))="","",OFFSET('Hygiene Data'!$D$12,0,10*ROW('Hygiene Data'!D118)))</f>
        <v/>
      </c>
      <c r="DQ124" s="285" t="str">
        <f ca="true">+IF(OFFSET('Hygiene Data'!$D$13,0,10*ROW('Hygiene Data'!D118))="","",OFFSET('Hygiene Data'!$D$13,0,10*ROW('Hygiene Data'!D118)))</f>
        <v/>
      </c>
      <c r="DR124" s="285" t="str">
        <f ca="true">+IF(OFFSET('Hygiene Data'!$E$11,0,10*ROW('Hygiene Data'!E118))="","",OFFSET('Hygiene Data'!$E$11,0,10*ROW('Hygiene Data'!E118)))</f>
        <v/>
      </c>
      <c r="DS124" s="285" t="str">
        <f ca="true">+IF(OFFSET('Hygiene Data'!$E$12,0,10*ROW('Hygiene Data'!E118))="","",OFFSET('Hygiene Data'!$E$12,0,10*ROW('Hygiene Data'!E118)))</f>
        <v/>
      </c>
      <c r="DT124" s="285" t="str">
        <f ca="true">+IF(OFFSET('Hygiene Data'!$E$13,0,10*ROW('Hygiene Data'!E118))="","",OFFSET('Hygiene Data'!$E$13,0,10*ROW('Hygiene Data'!E118)))</f>
        <v/>
      </c>
      <c r="DU124" s="285" t="str">
        <f ca="true">+IF(OFFSET('Hygiene Data'!$F$11,0,10*ROW('Hygiene Data'!F118))="","",OFFSET('Hygiene Data'!$F$11,0,10*ROW('Hygiene Data'!F118)))</f>
        <v/>
      </c>
      <c r="DV124" s="285" t="str">
        <f ca="true">+IF(OFFSET('Hygiene Data'!$F$12,0,10*ROW('Hygiene Data'!F118))="","",OFFSET('Hygiene Data'!$F$12,0,10*ROW('Hygiene Data'!F118)))</f>
        <v/>
      </c>
      <c r="DW124" s="285" t="str">
        <f ca="true">+IF(OFFSET('Hygiene Data'!$F$13,0,10*ROW('Hygiene Data'!F118))="","",OFFSET('Hygiene Data'!$F$13,0,10*ROW('Hygiene Data'!F118)))</f>
        <v/>
      </c>
      <c r="DX124" s="285" t="str">
        <f ca="true">+IF(OFFSET('Hygiene Data'!$G$11,0,10*ROW('Hygiene Data'!G118))="","",OFFSET('Hygiene Data'!$G$11,0,10*ROW('Hygiene Data'!G118)))</f>
        <v/>
      </c>
      <c r="DY124" s="285" t="str">
        <f ca="true">+IF(OFFSET('Hygiene Data'!$G$12,0,10*ROW('Hygiene Data'!G118))="","",OFFSET('Hygiene Data'!$G$12,0,10*ROW('Hygiene Data'!G118)))</f>
        <v/>
      </c>
      <c r="DZ124" s="285" t="str">
        <f ca="true">+IF(OFFSET('Hygiene Data'!$G$13,0,10*ROW('Hygiene Data'!G118))="","",OFFSET('Hygiene Data'!$G$13,0,10*ROW('Hygiene Data'!G118)))</f>
        <v/>
      </c>
      <c r="EA124" s="285" t="str">
        <f ca="true">+IF(OFFSET('Hygiene Data'!$H$11,0,10*ROW('Hygiene Data'!H118))="","",OFFSET('Hygiene Data'!$H$11,0,10*ROW('Hygiene Data'!H118)))</f>
        <v/>
      </c>
      <c r="EB124" s="285" t="str">
        <f ca="true">+IF(OFFSET('Hygiene Data'!$H$12,0,10*ROW('Hygiene Data'!H118))="","",OFFSET('Hygiene Data'!$H$12,0,10*ROW('Hygiene Data'!H118)))</f>
        <v/>
      </c>
      <c r="EC124" s="285" t="str">
        <f ca="true">+IF(OFFSET('Hygiene Data'!$H$13,0,10*ROW('Hygiene Data'!H118))="","",OFFSET('Hygiene Data'!$H$13,0,10*ROW('Hygiene Data'!H118)))</f>
        <v/>
      </c>
      <c r="ED124" s="285" t="str">
        <f ca="true">+IF(OFFSET('Hygiene Data'!$I$11,0,10*ROW('Hygiene Data'!I118))="","",OFFSET('Hygiene Data'!$I$11,0,10*ROW('Hygiene Data'!I118)))</f>
        <v/>
      </c>
      <c r="EE124" s="285" t="str">
        <f ca="true">+IF(OFFSET('Hygiene Data'!$I$12,0,10*ROW('Hygiene Data'!I118))="","",OFFSET('Hygiene Data'!$I$12,0,10*ROW('Hygiene Data'!I118)))</f>
        <v/>
      </c>
      <c r="EF124" s="285"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1"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5"/>
      <c r="BS125" s="285" t="str">
        <f ca="true">+IF(OFFSET('Water Data'!$D$27,0,10*ROW('Water Data'!D119))="","",OFFSET('Water Data'!$D$27,0,10*ROW('Water Data'!D119)))</f>
        <v/>
      </c>
      <c r="BT125" s="285" t="str">
        <f ca="true">+IF(OFFSET('Water Data'!$D$28,0,10*ROW('Water Data'!D119))="","",OFFSET('Water Data'!$D$28,0,10*ROW('Water Data'!D119)))</f>
        <v/>
      </c>
      <c r="BU125" s="285" t="str">
        <f ca="true">+IF(OFFSET('Water Data'!$D$29,0,10*ROW('Water Data'!D119))="","",OFFSET('Water Data'!$D$29,0,10*ROW('Water Data'!D119)))</f>
        <v/>
      </c>
      <c r="BV125" s="285" t="str">
        <f ca="true">+IF(OFFSET('Water Data'!$E$27,0,10*ROW('Water Data'!E119))="","",OFFSET('Water Data'!$E$27,0,10*ROW('Water Data'!E119)))</f>
        <v/>
      </c>
      <c r="BW125" s="285" t="str">
        <f ca="true">+IF(OFFSET('Water Data'!$E$28,0,10*ROW('Water Data'!E119))="","",OFFSET('Water Data'!$E$28,0,10*ROW('Water Data'!E119)))</f>
        <v/>
      </c>
      <c r="BX125" s="285" t="str">
        <f ca="true">+IF(OFFSET('Water Data'!$E$29,0,10*ROW('Water Data'!E119))="","",OFFSET('Water Data'!$E$29,0,10*ROW('Water Data'!E119)))</f>
        <v/>
      </c>
      <c r="BY125" s="285" t="str">
        <f ca="true">+IF(OFFSET('Water Data'!$F$27,0,10*ROW('Water Data'!F119))="","",OFFSET('Water Data'!$F$27,0,10*ROW('Water Data'!F119)))</f>
        <v/>
      </c>
      <c r="BZ125" s="285" t="str">
        <f ca="true">+IF(OFFSET('Water Data'!$F$28,0,10*ROW('Water Data'!F119))="","",OFFSET('Water Data'!$F$28,0,10*ROW('Water Data'!F119)))</f>
        <v/>
      </c>
      <c r="CA125" s="285" t="str">
        <f ca="true">+IF(OFFSET('Water Data'!$F$29,0,10*ROW('Water Data'!F119))="","",OFFSET('Water Data'!$F$29,0,10*ROW('Water Data'!F119)))</f>
        <v/>
      </c>
      <c r="CB125" s="285" t="str">
        <f ca="true">+IF(OFFSET('Water Data'!$G$27,0,10*ROW('Water Data'!G119))="","",OFFSET('Water Data'!$G$27,0,10*ROW('Water Data'!G119)))</f>
        <v/>
      </c>
      <c r="CC125" s="285" t="str">
        <f ca="true">+IF(OFFSET('Water Data'!$G$28,0,10*ROW('Water Data'!G119))="","",OFFSET('Water Data'!$G$28,0,10*ROW('Water Data'!G119)))</f>
        <v/>
      </c>
      <c r="CD125" s="285" t="str">
        <f ca="true">+IF(OFFSET('Water Data'!$G$29,0,10*ROW('Water Data'!G119))="","",OFFSET('Water Data'!$G$29,0,10*ROW('Water Data'!G119)))</f>
        <v/>
      </c>
      <c r="CE125" s="285" t="str">
        <f ca="true">+IF(OFFSET('Water Data'!$H$27,0,10*ROW('Water Data'!H119))="","",OFFSET('Water Data'!$H$27,0,10*ROW('Water Data'!H119)))</f>
        <v/>
      </c>
      <c r="CF125" s="285" t="str">
        <f ca="true">+IF(OFFSET('Water Data'!$H$28,0,10*ROW('Water Data'!H119))="","",OFFSET('Water Data'!$H$28,0,10*ROW('Water Data'!H119)))</f>
        <v/>
      </c>
      <c r="CG125" s="285" t="str">
        <f ca="true">+IF(OFFSET('Water Data'!$H$29,0,10*ROW('Water Data'!H119))="","",OFFSET('Water Data'!$H$29,0,10*ROW('Water Data'!H119)))</f>
        <v/>
      </c>
      <c r="CH125" s="285" t="str">
        <f ca="true">+IF(OFFSET('Water Data'!$I$27,0,10*ROW('Water Data'!I119))="","",OFFSET('Water Data'!$I$27,0,10*ROW('Water Data'!I119)))</f>
        <v/>
      </c>
      <c r="CI125" s="285" t="str">
        <f ca="true">+IF(OFFSET('Water Data'!$I$28,0,10*ROW('Water Data'!I119))="","",OFFSET('Water Data'!$I$28,0,10*ROW('Water Data'!I119)))</f>
        <v/>
      </c>
      <c r="CJ125" s="285" t="str">
        <f ca="true">+IF(OFFSET('Water Data'!$I$29,0,10*ROW('Water Data'!I119))="","",OFFSET('Water Data'!$I$29,0,10*ROW('Water Data'!I119)))</f>
        <v/>
      </c>
      <c r="CK125" s="285" t="str">
        <f ca="true">+IF(OFFSET('Sanitation Data'!$D$28,0,10*ROW('Sanitation Data'!D119))="","",OFFSET('Sanitation Data'!$D$28,0,10*ROW('Sanitation Data'!D119)))</f>
        <v/>
      </c>
      <c r="CL125" s="285" t="str">
        <f ca="true">+IF(OFFSET('Sanitation Data'!$D$29,0,10*ROW('Sanitation Data'!D119))="","",OFFSET('Sanitation Data'!$D$29,0,10*ROW('Sanitation Data'!D119)))</f>
        <v/>
      </c>
      <c r="CM125" s="285" t="str">
        <f ca="true">+IF(OFFSET('Sanitation Data'!$D$30,0,10*ROW('Sanitation Data'!D119))="","",OFFSET('Sanitation Data'!$D$30,0,10*ROW('Sanitation Data'!D119)))</f>
        <v/>
      </c>
      <c r="CN125" s="285" t="str">
        <f ca="true">+IF(OFFSET('Sanitation Data'!$D$31,0,10*ROW('Sanitation Data'!D119))="","",OFFSET('Sanitation Data'!$D$31,0,10*ROW('Sanitation Data'!D119)))</f>
        <v/>
      </c>
      <c r="CO125" s="285" t="str">
        <f ca="true">+IF(OFFSET('Sanitation Data'!$D$32,0,10*ROW('Sanitation Data'!D119))="","",OFFSET('Sanitation Data'!$D$32,0,10*ROW('Sanitation Data'!D119)))</f>
        <v/>
      </c>
      <c r="CP125" s="285" t="str">
        <f ca="true">+IF(OFFSET('Sanitation Data'!$E$28,0,10*ROW('Sanitation Data'!E119))="","",OFFSET('Sanitation Data'!$E$28,0,10*ROW('Sanitation Data'!E119)))</f>
        <v/>
      </c>
      <c r="CQ125" s="285" t="str">
        <f ca="true">+IF(OFFSET('Sanitation Data'!$E$29,0,10*ROW('Sanitation Data'!E119))="","",OFFSET('Sanitation Data'!$E$29,0,10*ROW('Sanitation Data'!E119)))</f>
        <v/>
      </c>
      <c r="CR125" s="285" t="str">
        <f ca="true">+IF(OFFSET('Sanitation Data'!$E$30,0,10*ROW('Sanitation Data'!E119))="","",OFFSET('Sanitation Data'!$E$30,0,10*ROW('Sanitation Data'!E119)))</f>
        <v/>
      </c>
      <c r="CS125" s="285" t="str">
        <f ca="true">+IF(OFFSET('Sanitation Data'!$E$31,0,10*ROW('Sanitation Data'!E119))="","",OFFSET('Sanitation Data'!$E$31,0,10*ROW('Sanitation Data'!E119)))</f>
        <v/>
      </c>
      <c r="CT125" s="285" t="str">
        <f ca="true">+IF(OFFSET('Sanitation Data'!$E$32,0,10*ROW('Sanitation Data'!E119))="","",OFFSET('Sanitation Data'!$E$32,0,10*ROW('Sanitation Data'!E119)))</f>
        <v/>
      </c>
      <c r="CU125" s="285" t="str">
        <f ca="true">+IF(OFFSET('Sanitation Data'!$F$28,0,10*ROW('Sanitation Data'!F119))="","",OFFSET('Sanitation Data'!$F$28,0,10*ROW('Sanitation Data'!F119)))</f>
        <v/>
      </c>
      <c r="CV125" s="285" t="str">
        <f ca="true">+IF(OFFSET('Sanitation Data'!$F$29,0,10*ROW('Sanitation Data'!F119))="","",OFFSET('Sanitation Data'!$F$29,0,10*ROW('Sanitation Data'!F119)))</f>
        <v/>
      </c>
      <c r="CW125" s="285" t="str">
        <f ca="true">+IF(OFFSET('Sanitation Data'!$F$30,0,10*ROW('Sanitation Data'!F119))="","",OFFSET('Sanitation Data'!$F$30,0,10*ROW('Sanitation Data'!F119)))</f>
        <v/>
      </c>
      <c r="CX125" s="285" t="str">
        <f ca="true">+IF(OFFSET('Sanitation Data'!$F$31,0,10*ROW('Sanitation Data'!F119))="","",OFFSET('Sanitation Data'!$F$31,0,10*ROW('Sanitation Data'!F119)))</f>
        <v/>
      </c>
      <c r="CY125" s="285" t="str">
        <f ca="true">+IF(OFFSET('Sanitation Data'!$F$32,0,10*ROW('Sanitation Data'!F119))="","",OFFSET('Sanitation Data'!$F$32,0,10*ROW('Sanitation Data'!F119)))</f>
        <v/>
      </c>
      <c r="CZ125" s="285" t="str">
        <f ca="true">+IF(OFFSET('Sanitation Data'!$G$28,0,10*ROW('Sanitation Data'!G119))="","",OFFSET('Sanitation Data'!$G$28,0,10*ROW('Sanitation Data'!G119)))</f>
        <v/>
      </c>
      <c r="DA125" s="285" t="str">
        <f ca="true">+IF(OFFSET('Sanitation Data'!$G$29,0,10*ROW('Sanitation Data'!G119))="","",OFFSET('Sanitation Data'!$G$29,0,10*ROW('Sanitation Data'!G119)))</f>
        <v/>
      </c>
      <c r="DB125" s="285" t="str">
        <f ca="true">+IF(OFFSET('Sanitation Data'!$G$30,0,10*ROW('Sanitation Data'!G119))="","",OFFSET('Sanitation Data'!$G$30,0,10*ROW('Sanitation Data'!G119)))</f>
        <v/>
      </c>
      <c r="DC125" s="285" t="str">
        <f ca="true">+IF(OFFSET('Sanitation Data'!$G$31,0,10*ROW('Sanitation Data'!G119))="","",OFFSET('Sanitation Data'!$G$31,0,10*ROW('Sanitation Data'!G119)))</f>
        <v/>
      </c>
      <c r="DD125" s="285" t="str">
        <f ca="true">+IF(OFFSET('Sanitation Data'!$G$32,0,10*ROW('Sanitation Data'!G119))="","",OFFSET('Sanitation Data'!$G$32,0,10*ROW('Sanitation Data'!G119)))</f>
        <v/>
      </c>
      <c r="DE125" s="285" t="str">
        <f ca="true">+IF(OFFSET('Sanitation Data'!$H$28,0,10*ROW('Sanitation Data'!H119))="","",OFFSET('Sanitation Data'!$H$28,0,10*ROW('Sanitation Data'!H119)))</f>
        <v/>
      </c>
      <c r="DF125" s="285" t="str">
        <f ca="true">+IF(OFFSET('Sanitation Data'!$H$29,0,10*ROW('Sanitation Data'!H119))="","",OFFSET('Sanitation Data'!$H$29,0,10*ROW('Sanitation Data'!H119)))</f>
        <v/>
      </c>
      <c r="DG125" s="285" t="str">
        <f ca="true">+IF(OFFSET('Sanitation Data'!$H$30,0,10*ROW('Sanitation Data'!H119))="","",OFFSET('Sanitation Data'!$H$30,0,10*ROW('Sanitation Data'!H119)))</f>
        <v/>
      </c>
      <c r="DH125" s="285" t="str">
        <f ca="true">+IF(OFFSET('Sanitation Data'!$H$31,0,10*ROW('Sanitation Data'!H119))="","",OFFSET('Sanitation Data'!$H$31,0,10*ROW('Sanitation Data'!H119)))</f>
        <v/>
      </c>
      <c r="DI125" s="285" t="str">
        <f ca="true">+IF(OFFSET('Sanitation Data'!$H$32,0,10*ROW('Sanitation Data'!H119))="","",OFFSET('Sanitation Data'!$H$32,0,10*ROW('Sanitation Data'!H119)))</f>
        <v/>
      </c>
      <c r="DJ125" s="285" t="str">
        <f ca="true">+IF(OFFSET('Sanitation Data'!$I$28,0,10*ROW('Sanitation Data'!I119))="","",OFFSET('Sanitation Data'!$I$28,0,10*ROW('Sanitation Data'!I119)))</f>
        <v/>
      </c>
      <c r="DK125" s="285" t="str">
        <f ca="true">+IF(OFFSET('Sanitation Data'!$I$29,0,10*ROW('Sanitation Data'!I119))="","",OFFSET('Sanitation Data'!$I$29,0,10*ROW('Sanitation Data'!I119)))</f>
        <v/>
      </c>
      <c r="DL125" s="285" t="str">
        <f ca="true">+IF(OFFSET('Sanitation Data'!$I$30,0,10*ROW('Sanitation Data'!I119))="","",OFFSET('Sanitation Data'!$I$30,0,10*ROW('Sanitation Data'!I119)))</f>
        <v/>
      </c>
      <c r="DM125" s="285" t="str">
        <f ca="true">+IF(OFFSET('Sanitation Data'!$I$31,0,10*ROW('Sanitation Data'!I119))="","",OFFSET('Sanitation Data'!$I$31,0,10*ROW('Sanitation Data'!I119)))</f>
        <v/>
      </c>
      <c r="DN125" s="285" t="str">
        <f ca="true">+IF(OFFSET('Sanitation Data'!$I$32,0,10*ROW('Sanitation Data'!I119))="","",OFFSET('Sanitation Data'!$I$32,0,10*ROW('Sanitation Data'!I119)))</f>
        <v/>
      </c>
      <c r="DO125" s="285" t="str">
        <f ca="true">+IF(OFFSET('Hygiene Data'!$D$11,0,10*ROW('Hygiene Data'!D119))="","",OFFSET('Hygiene Data'!$D$11,0,10*ROW('Hygiene Data'!D119)))</f>
        <v/>
      </c>
      <c r="DP125" s="285" t="str">
        <f ca="true">+IF(OFFSET('Hygiene Data'!$D$12,0,10*ROW('Hygiene Data'!D119))="","",OFFSET('Hygiene Data'!$D$12,0,10*ROW('Hygiene Data'!D119)))</f>
        <v/>
      </c>
      <c r="DQ125" s="285" t="str">
        <f ca="true">+IF(OFFSET('Hygiene Data'!$D$13,0,10*ROW('Hygiene Data'!D119))="","",OFFSET('Hygiene Data'!$D$13,0,10*ROW('Hygiene Data'!D119)))</f>
        <v/>
      </c>
      <c r="DR125" s="285" t="str">
        <f ca="true">+IF(OFFSET('Hygiene Data'!$E$11,0,10*ROW('Hygiene Data'!E119))="","",OFFSET('Hygiene Data'!$E$11,0,10*ROW('Hygiene Data'!E119)))</f>
        <v/>
      </c>
      <c r="DS125" s="285" t="str">
        <f ca="true">+IF(OFFSET('Hygiene Data'!$E$12,0,10*ROW('Hygiene Data'!E119))="","",OFFSET('Hygiene Data'!$E$12,0,10*ROW('Hygiene Data'!E119)))</f>
        <v/>
      </c>
      <c r="DT125" s="285" t="str">
        <f ca="true">+IF(OFFSET('Hygiene Data'!$E$13,0,10*ROW('Hygiene Data'!E119))="","",OFFSET('Hygiene Data'!$E$13,0,10*ROW('Hygiene Data'!E119)))</f>
        <v/>
      </c>
      <c r="DU125" s="285" t="str">
        <f ca="true">+IF(OFFSET('Hygiene Data'!$F$11,0,10*ROW('Hygiene Data'!F119))="","",OFFSET('Hygiene Data'!$F$11,0,10*ROW('Hygiene Data'!F119)))</f>
        <v/>
      </c>
      <c r="DV125" s="285" t="str">
        <f ca="true">+IF(OFFSET('Hygiene Data'!$F$12,0,10*ROW('Hygiene Data'!F119))="","",OFFSET('Hygiene Data'!$F$12,0,10*ROW('Hygiene Data'!F119)))</f>
        <v/>
      </c>
      <c r="DW125" s="285" t="str">
        <f ca="true">+IF(OFFSET('Hygiene Data'!$F$13,0,10*ROW('Hygiene Data'!F119))="","",OFFSET('Hygiene Data'!$F$13,0,10*ROW('Hygiene Data'!F119)))</f>
        <v/>
      </c>
      <c r="DX125" s="285" t="str">
        <f ca="true">+IF(OFFSET('Hygiene Data'!$G$11,0,10*ROW('Hygiene Data'!G119))="","",OFFSET('Hygiene Data'!$G$11,0,10*ROW('Hygiene Data'!G119)))</f>
        <v/>
      </c>
      <c r="DY125" s="285" t="str">
        <f ca="true">+IF(OFFSET('Hygiene Data'!$G$12,0,10*ROW('Hygiene Data'!G119))="","",OFFSET('Hygiene Data'!$G$12,0,10*ROW('Hygiene Data'!G119)))</f>
        <v/>
      </c>
      <c r="DZ125" s="285" t="str">
        <f ca="true">+IF(OFFSET('Hygiene Data'!$G$13,0,10*ROW('Hygiene Data'!G119))="","",OFFSET('Hygiene Data'!$G$13,0,10*ROW('Hygiene Data'!G119)))</f>
        <v/>
      </c>
      <c r="EA125" s="285" t="str">
        <f ca="true">+IF(OFFSET('Hygiene Data'!$H$11,0,10*ROW('Hygiene Data'!H119))="","",OFFSET('Hygiene Data'!$H$11,0,10*ROW('Hygiene Data'!H119)))</f>
        <v/>
      </c>
      <c r="EB125" s="285" t="str">
        <f ca="true">+IF(OFFSET('Hygiene Data'!$H$12,0,10*ROW('Hygiene Data'!H119))="","",OFFSET('Hygiene Data'!$H$12,0,10*ROW('Hygiene Data'!H119)))</f>
        <v/>
      </c>
      <c r="EC125" s="285" t="str">
        <f ca="true">+IF(OFFSET('Hygiene Data'!$H$13,0,10*ROW('Hygiene Data'!H119))="","",OFFSET('Hygiene Data'!$H$13,0,10*ROW('Hygiene Data'!H119)))</f>
        <v/>
      </c>
      <c r="ED125" s="285" t="str">
        <f ca="true">+IF(OFFSET('Hygiene Data'!$I$11,0,10*ROW('Hygiene Data'!I119))="","",OFFSET('Hygiene Data'!$I$11,0,10*ROW('Hygiene Data'!I119)))</f>
        <v/>
      </c>
      <c r="EE125" s="285" t="str">
        <f ca="true">+IF(OFFSET('Hygiene Data'!$I$12,0,10*ROW('Hygiene Data'!I119))="","",OFFSET('Hygiene Data'!$I$12,0,10*ROW('Hygiene Data'!I119)))</f>
        <v/>
      </c>
      <c r="EF125" s="285"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1"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5"/>
      <c r="BS126" s="285" t="str">
        <f ca="true">+IF(OFFSET('Water Data'!$D$27,0,10*ROW('Water Data'!D120))="","",OFFSET('Water Data'!$D$27,0,10*ROW('Water Data'!D120)))</f>
        <v/>
      </c>
      <c r="BT126" s="285" t="str">
        <f ca="true">+IF(OFFSET('Water Data'!$D$28,0,10*ROW('Water Data'!D120))="","",OFFSET('Water Data'!$D$28,0,10*ROW('Water Data'!D120)))</f>
        <v/>
      </c>
      <c r="BU126" s="285" t="str">
        <f ca="true">+IF(OFFSET('Water Data'!$D$29,0,10*ROW('Water Data'!D120))="","",OFFSET('Water Data'!$D$29,0,10*ROW('Water Data'!D120)))</f>
        <v/>
      </c>
      <c r="BV126" s="285" t="str">
        <f ca="true">+IF(OFFSET('Water Data'!$E$27,0,10*ROW('Water Data'!E120))="","",OFFSET('Water Data'!$E$27,0,10*ROW('Water Data'!E120)))</f>
        <v/>
      </c>
      <c r="BW126" s="285" t="str">
        <f ca="true">+IF(OFFSET('Water Data'!$E$28,0,10*ROW('Water Data'!E120))="","",OFFSET('Water Data'!$E$28,0,10*ROW('Water Data'!E120)))</f>
        <v/>
      </c>
      <c r="BX126" s="285" t="str">
        <f ca="true">+IF(OFFSET('Water Data'!$E$29,0,10*ROW('Water Data'!E120))="","",OFFSET('Water Data'!$E$29,0,10*ROW('Water Data'!E120)))</f>
        <v/>
      </c>
      <c r="BY126" s="285" t="str">
        <f ca="true">+IF(OFFSET('Water Data'!$F$27,0,10*ROW('Water Data'!F120))="","",OFFSET('Water Data'!$F$27,0,10*ROW('Water Data'!F120)))</f>
        <v/>
      </c>
      <c r="BZ126" s="285" t="str">
        <f ca="true">+IF(OFFSET('Water Data'!$F$28,0,10*ROW('Water Data'!F120))="","",OFFSET('Water Data'!$F$28,0,10*ROW('Water Data'!F120)))</f>
        <v/>
      </c>
      <c r="CA126" s="285" t="str">
        <f ca="true">+IF(OFFSET('Water Data'!$F$29,0,10*ROW('Water Data'!F120))="","",OFFSET('Water Data'!$F$29,0,10*ROW('Water Data'!F120)))</f>
        <v/>
      </c>
      <c r="CB126" s="285" t="str">
        <f ca="true">+IF(OFFSET('Water Data'!$G$27,0,10*ROW('Water Data'!G120))="","",OFFSET('Water Data'!$G$27,0,10*ROW('Water Data'!G120)))</f>
        <v/>
      </c>
      <c r="CC126" s="285" t="str">
        <f ca="true">+IF(OFFSET('Water Data'!$G$28,0,10*ROW('Water Data'!G120))="","",OFFSET('Water Data'!$G$28,0,10*ROW('Water Data'!G120)))</f>
        <v/>
      </c>
      <c r="CD126" s="285" t="str">
        <f ca="true">+IF(OFFSET('Water Data'!$G$29,0,10*ROW('Water Data'!G120))="","",OFFSET('Water Data'!$G$29,0,10*ROW('Water Data'!G120)))</f>
        <v/>
      </c>
      <c r="CE126" s="285" t="str">
        <f ca="true">+IF(OFFSET('Water Data'!$H$27,0,10*ROW('Water Data'!H120))="","",OFFSET('Water Data'!$H$27,0,10*ROW('Water Data'!H120)))</f>
        <v/>
      </c>
      <c r="CF126" s="285" t="str">
        <f ca="true">+IF(OFFSET('Water Data'!$H$28,0,10*ROW('Water Data'!H120))="","",OFFSET('Water Data'!$H$28,0,10*ROW('Water Data'!H120)))</f>
        <v/>
      </c>
      <c r="CG126" s="285" t="str">
        <f ca="true">+IF(OFFSET('Water Data'!$H$29,0,10*ROW('Water Data'!H120))="","",OFFSET('Water Data'!$H$29,0,10*ROW('Water Data'!H120)))</f>
        <v/>
      </c>
      <c r="CH126" s="285" t="str">
        <f ca="true">+IF(OFFSET('Water Data'!$I$27,0,10*ROW('Water Data'!I120))="","",OFFSET('Water Data'!$I$27,0,10*ROW('Water Data'!I120)))</f>
        <v/>
      </c>
      <c r="CI126" s="285" t="str">
        <f ca="true">+IF(OFFSET('Water Data'!$I$28,0,10*ROW('Water Data'!I120))="","",OFFSET('Water Data'!$I$28,0,10*ROW('Water Data'!I120)))</f>
        <v/>
      </c>
      <c r="CJ126" s="285" t="str">
        <f ca="true">+IF(OFFSET('Water Data'!$I$29,0,10*ROW('Water Data'!I120))="","",OFFSET('Water Data'!$I$29,0,10*ROW('Water Data'!I120)))</f>
        <v/>
      </c>
      <c r="CK126" s="285" t="str">
        <f ca="true">+IF(OFFSET('Sanitation Data'!$D$28,0,10*ROW('Sanitation Data'!D120))="","",OFFSET('Sanitation Data'!$D$28,0,10*ROW('Sanitation Data'!D120)))</f>
        <v/>
      </c>
      <c r="CL126" s="285" t="str">
        <f ca="true">+IF(OFFSET('Sanitation Data'!$D$29,0,10*ROW('Sanitation Data'!D120))="","",OFFSET('Sanitation Data'!$D$29,0,10*ROW('Sanitation Data'!D120)))</f>
        <v/>
      </c>
      <c r="CM126" s="285" t="str">
        <f ca="true">+IF(OFFSET('Sanitation Data'!$D$30,0,10*ROW('Sanitation Data'!D120))="","",OFFSET('Sanitation Data'!$D$30,0,10*ROW('Sanitation Data'!D120)))</f>
        <v/>
      </c>
      <c r="CN126" s="285" t="str">
        <f ca="true">+IF(OFFSET('Sanitation Data'!$D$31,0,10*ROW('Sanitation Data'!D120))="","",OFFSET('Sanitation Data'!$D$31,0,10*ROW('Sanitation Data'!D120)))</f>
        <v/>
      </c>
      <c r="CO126" s="285" t="str">
        <f ca="true">+IF(OFFSET('Sanitation Data'!$D$32,0,10*ROW('Sanitation Data'!D120))="","",OFFSET('Sanitation Data'!$D$32,0,10*ROW('Sanitation Data'!D120)))</f>
        <v/>
      </c>
      <c r="CP126" s="285" t="str">
        <f ca="true">+IF(OFFSET('Sanitation Data'!$E$28,0,10*ROW('Sanitation Data'!E120))="","",OFFSET('Sanitation Data'!$E$28,0,10*ROW('Sanitation Data'!E120)))</f>
        <v/>
      </c>
      <c r="CQ126" s="285" t="str">
        <f ca="true">+IF(OFFSET('Sanitation Data'!$E$29,0,10*ROW('Sanitation Data'!E120))="","",OFFSET('Sanitation Data'!$E$29,0,10*ROW('Sanitation Data'!E120)))</f>
        <v/>
      </c>
      <c r="CR126" s="285" t="str">
        <f ca="true">+IF(OFFSET('Sanitation Data'!$E$30,0,10*ROW('Sanitation Data'!E120))="","",OFFSET('Sanitation Data'!$E$30,0,10*ROW('Sanitation Data'!E120)))</f>
        <v/>
      </c>
      <c r="CS126" s="285" t="str">
        <f ca="true">+IF(OFFSET('Sanitation Data'!$E$31,0,10*ROW('Sanitation Data'!E120))="","",OFFSET('Sanitation Data'!$E$31,0,10*ROW('Sanitation Data'!E120)))</f>
        <v/>
      </c>
      <c r="CT126" s="285" t="str">
        <f ca="true">+IF(OFFSET('Sanitation Data'!$E$32,0,10*ROW('Sanitation Data'!E120))="","",OFFSET('Sanitation Data'!$E$32,0,10*ROW('Sanitation Data'!E120)))</f>
        <v/>
      </c>
      <c r="CU126" s="285" t="str">
        <f ca="true">+IF(OFFSET('Sanitation Data'!$F$28,0,10*ROW('Sanitation Data'!F120))="","",OFFSET('Sanitation Data'!$F$28,0,10*ROW('Sanitation Data'!F120)))</f>
        <v/>
      </c>
      <c r="CV126" s="285" t="str">
        <f ca="true">+IF(OFFSET('Sanitation Data'!$F$29,0,10*ROW('Sanitation Data'!F120))="","",OFFSET('Sanitation Data'!$F$29,0,10*ROW('Sanitation Data'!F120)))</f>
        <v/>
      </c>
      <c r="CW126" s="285" t="str">
        <f ca="true">+IF(OFFSET('Sanitation Data'!$F$30,0,10*ROW('Sanitation Data'!F120))="","",OFFSET('Sanitation Data'!$F$30,0,10*ROW('Sanitation Data'!F120)))</f>
        <v/>
      </c>
      <c r="CX126" s="285" t="str">
        <f ca="true">+IF(OFFSET('Sanitation Data'!$F$31,0,10*ROW('Sanitation Data'!F120))="","",OFFSET('Sanitation Data'!$F$31,0,10*ROW('Sanitation Data'!F120)))</f>
        <v/>
      </c>
      <c r="CY126" s="285" t="str">
        <f ca="true">+IF(OFFSET('Sanitation Data'!$F$32,0,10*ROW('Sanitation Data'!F120))="","",OFFSET('Sanitation Data'!$F$32,0,10*ROW('Sanitation Data'!F120)))</f>
        <v/>
      </c>
      <c r="CZ126" s="285" t="str">
        <f ca="true">+IF(OFFSET('Sanitation Data'!$G$28,0,10*ROW('Sanitation Data'!G120))="","",OFFSET('Sanitation Data'!$G$28,0,10*ROW('Sanitation Data'!G120)))</f>
        <v/>
      </c>
      <c r="DA126" s="285" t="str">
        <f ca="true">+IF(OFFSET('Sanitation Data'!$G$29,0,10*ROW('Sanitation Data'!G120))="","",OFFSET('Sanitation Data'!$G$29,0,10*ROW('Sanitation Data'!G120)))</f>
        <v/>
      </c>
      <c r="DB126" s="285" t="str">
        <f ca="true">+IF(OFFSET('Sanitation Data'!$G$30,0,10*ROW('Sanitation Data'!G120))="","",OFFSET('Sanitation Data'!$G$30,0,10*ROW('Sanitation Data'!G120)))</f>
        <v/>
      </c>
      <c r="DC126" s="285" t="str">
        <f ca="true">+IF(OFFSET('Sanitation Data'!$G$31,0,10*ROW('Sanitation Data'!G120))="","",OFFSET('Sanitation Data'!$G$31,0,10*ROW('Sanitation Data'!G120)))</f>
        <v/>
      </c>
      <c r="DD126" s="285" t="str">
        <f ca="true">+IF(OFFSET('Sanitation Data'!$G$32,0,10*ROW('Sanitation Data'!G120))="","",OFFSET('Sanitation Data'!$G$32,0,10*ROW('Sanitation Data'!G120)))</f>
        <v/>
      </c>
      <c r="DE126" s="285" t="str">
        <f ca="true">+IF(OFFSET('Sanitation Data'!$H$28,0,10*ROW('Sanitation Data'!H120))="","",OFFSET('Sanitation Data'!$H$28,0,10*ROW('Sanitation Data'!H120)))</f>
        <v/>
      </c>
      <c r="DF126" s="285" t="str">
        <f ca="true">+IF(OFFSET('Sanitation Data'!$H$29,0,10*ROW('Sanitation Data'!H120))="","",OFFSET('Sanitation Data'!$H$29,0,10*ROW('Sanitation Data'!H120)))</f>
        <v/>
      </c>
      <c r="DG126" s="285" t="str">
        <f ca="true">+IF(OFFSET('Sanitation Data'!$H$30,0,10*ROW('Sanitation Data'!H120))="","",OFFSET('Sanitation Data'!$H$30,0,10*ROW('Sanitation Data'!H120)))</f>
        <v/>
      </c>
      <c r="DH126" s="285" t="str">
        <f ca="true">+IF(OFFSET('Sanitation Data'!$H$31,0,10*ROW('Sanitation Data'!H120))="","",OFFSET('Sanitation Data'!$H$31,0,10*ROW('Sanitation Data'!H120)))</f>
        <v/>
      </c>
      <c r="DI126" s="285" t="str">
        <f ca="true">+IF(OFFSET('Sanitation Data'!$H$32,0,10*ROW('Sanitation Data'!H120))="","",OFFSET('Sanitation Data'!$H$32,0,10*ROW('Sanitation Data'!H120)))</f>
        <v/>
      </c>
      <c r="DJ126" s="285" t="str">
        <f ca="true">+IF(OFFSET('Sanitation Data'!$I$28,0,10*ROW('Sanitation Data'!I120))="","",OFFSET('Sanitation Data'!$I$28,0,10*ROW('Sanitation Data'!I120)))</f>
        <v/>
      </c>
      <c r="DK126" s="285" t="str">
        <f ca="true">+IF(OFFSET('Sanitation Data'!$I$29,0,10*ROW('Sanitation Data'!I120))="","",OFFSET('Sanitation Data'!$I$29,0,10*ROW('Sanitation Data'!I120)))</f>
        <v/>
      </c>
      <c r="DL126" s="285" t="str">
        <f ca="true">+IF(OFFSET('Sanitation Data'!$I$30,0,10*ROW('Sanitation Data'!I120))="","",OFFSET('Sanitation Data'!$I$30,0,10*ROW('Sanitation Data'!I120)))</f>
        <v/>
      </c>
      <c r="DM126" s="285" t="str">
        <f ca="true">+IF(OFFSET('Sanitation Data'!$I$31,0,10*ROW('Sanitation Data'!I120))="","",OFFSET('Sanitation Data'!$I$31,0,10*ROW('Sanitation Data'!I120)))</f>
        <v/>
      </c>
      <c r="DN126" s="285" t="str">
        <f ca="true">+IF(OFFSET('Sanitation Data'!$I$32,0,10*ROW('Sanitation Data'!I120))="","",OFFSET('Sanitation Data'!$I$32,0,10*ROW('Sanitation Data'!I120)))</f>
        <v/>
      </c>
      <c r="DO126" s="285" t="str">
        <f ca="true">+IF(OFFSET('Hygiene Data'!$D$11,0,10*ROW('Hygiene Data'!D120))="","",OFFSET('Hygiene Data'!$D$11,0,10*ROW('Hygiene Data'!D120)))</f>
        <v/>
      </c>
      <c r="DP126" s="285" t="str">
        <f ca="true">+IF(OFFSET('Hygiene Data'!$D$12,0,10*ROW('Hygiene Data'!D120))="","",OFFSET('Hygiene Data'!$D$12,0,10*ROW('Hygiene Data'!D120)))</f>
        <v/>
      </c>
      <c r="DQ126" s="285" t="str">
        <f ca="true">+IF(OFFSET('Hygiene Data'!$D$13,0,10*ROW('Hygiene Data'!D120))="","",OFFSET('Hygiene Data'!$D$13,0,10*ROW('Hygiene Data'!D120)))</f>
        <v/>
      </c>
      <c r="DR126" s="285" t="str">
        <f ca="true">+IF(OFFSET('Hygiene Data'!$E$11,0,10*ROW('Hygiene Data'!E120))="","",OFFSET('Hygiene Data'!$E$11,0,10*ROW('Hygiene Data'!E120)))</f>
        <v/>
      </c>
      <c r="DS126" s="285" t="str">
        <f ca="true">+IF(OFFSET('Hygiene Data'!$E$12,0,10*ROW('Hygiene Data'!E120))="","",OFFSET('Hygiene Data'!$E$12,0,10*ROW('Hygiene Data'!E120)))</f>
        <v/>
      </c>
      <c r="DT126" s="285" t="str">
        <f ca="true">+IF(OFFSET('Hygiene Data'!$E$13,0,10*ROW('Hygiene Data'!E120))="","",OFFSET('Hygiene Data'!$E$13,0,10*ROW('Hygiene Data'!E120)))</f>
        <v/>
      </c>
      <c r="DU126" s="285" t="str">
        <f ca="true">+IF(OFFSET('Hygiene Data'!$F$11,0,10*ROW('Hygiene Data'!F120))="","",OFFSET('Hygiene Data'!$F$11,0,10*ROW('Hygiene Data'!F120)))</f>
        <v/>
      </c>
      <c r="DV126" s="285" t="str">
        <f ca="true">+IF(OFFSET('Hygiene Data'!$F$12,0,10*ROW('Hygiene Data'!F120))="","",OFFSET('Hygiene Data'!$F$12,0,10*ROW('Hygiene Data'!F120)))</f>
        <v/>
      </c>
      <c r="DW126" s="285" t="str">
        <f ca="true">+IF(OFFSET('Hygiene Data'!$F$13,0,10*ROW('Hygiene Data'!F120))="","",OFFSET('Hygiene Data'!$F$13,0,10*ROW('Hygiene Data'!F120)))</f>
        <v/>
      </c>
      <c r="DX126" s="285" t="str">
        <f ca="true">+IF(OFFSET('Hygiene Data'!$G$11,0,10*ROW('Hygiene Data'!G120))="","",OFFSET('Hygiene Data'!$G$11,0,10*ROW('Hygiene Data'!G120)))</f>
        <v/>
      </c>
      <c r="DY126" s="285" t="str">
        <f ca="true">+IF(OFFSET('Hygiene Data'!$G$12,0,10*ROW('Hygiene Data'!G120))="","",OFFSET('Hygiene Data'!$G$12,0,10*ROW('Hygiene Data'!G120)))</f>
        <v/>
      </c>
      <c r="DZ126" s="285" t="str">
        <f ca="true">+IF(OFFSET('Hygiene Data'!$G$13,0,10*ROW('Hygiene Data'!G120))="","",OFFSET('Hygiene Data'!$G$13,0,10*ROW('Hygiene Data'!G120)))</f>
        <v/>
      </c>
      <c r="EA126" s="285" t="str">
        <f ca="true">+IF(OFFSET('Hygiene Data'!$H$11,0,10*ROW('Hygiene Data'!H120))="","",OFFSET('Hygiene Data'!$H$11,0,10*ROW('Hygiene Data'!H120)))</f>
        <v/>
      </c>
      <c r="EB126" s="285" t="str">
        <f ca="true">+IF(OFFSET('Hygiene Data'!$H$12,0,10*ROW('Hygiene Data'!H120))="","",OFFSET('Hygiene Data'!$H$12,0,10*ROW('Hygiene Data'!H120)))</f>
        <v/>
      </c>
      <c r="EC126" s="285" t="str">
        <f ca="true">+IF(OFFSET('Hygiene Data'!$H$13,0,10*ROW('Hygiene Data'!H120))="","",OFFSET('Hygiene Data'!$H$13,0,10*ROW('Hygiene Data'!H120)))</f>
        <v/>
      </c>
      <c r="ED126" s="285" t="str">
        <f ca="true">+IF(OFFSET('Hygiene Data'!$I$11,0,10*ROW('Hygiene Data'!I120))="","",OFFSET('Hygiene Data'!$I$11,0,10*ROW('Hygiene Data'!I120)))</f>
        <v/>
      </c>
      <c r="EE126" s="285" t="str">
        <f ca="true">+IF(OFFSET('Hygiene Data'!$I$12,0,10*ROW('Hygiene Data'!I120))="","",OFFSET('Hygiene Data'!$I$12,0,10*ROW('Hygiene Data'!I120)))</f>
        <v/>
      </c>
      <c r="EF126" s="285"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1"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5"/>
      <c r="BS127" s="285" t="str">
        <f ca="true">+IF(OFFSET('Water Data'!$D$27,0,10*ROW('Water Data'!D121))="","",OFFSET('Water Data'!$D$27,0,10*ROW('Water Data'!D121)))</f>
        <v/>
      </c>
      <c r="BT127" s="285" t="str">
        <f ca="true">+IF(OFFSET('Water Data'!$D$28,0,10*ROW('Water Data'!D121))="","",OFFSET('Water Data'!$D$28,0,10*ROW('Water Data'!D121)))</f>
        <v/>
      </c>
      <c r="BU127" s="285" t="str">
        <f ca="true">+IF(OFFSET('Water Data'!$D$29,0,10*ROW('Water Data'!D121))="","",OFFSET('Water Data'!$D$29,0,10*ROW('Water Data'!D121)))</f>
        <v/>
      </c>
      <c r="BV127" s="285" t="str">
        <f ca="true">+IF(OFFSET('Water Data'!$E$27,0,10*ROW('Water Data'!E121))="","",OFFSET('Water Data'!$E$27,0,10*ROW('Water Data'!E121)))</f>
        <v/>
      </c>
      <c r="BW127" s="285" t="str">
        <f ca="true">+IF(OFFSET('Water Data'!$E$28,0,10*ROW('Water Data'!E121))="","",OFFSET('Water Data'!$E$28,0,10*ROW('Water Data'!E121)))</f>
        <v/>
      </c>
      <c r="BX127" s="285" t="str">
        <f ca="true">+IF(OFFSET('Water Data'!$E$29,0,10*ROW('Water Data'!E121))="","",OFFSET('Water Data'!$E$29,0,10*ROW('Water Data'!E121)))</f>
        <v/>
      </c>
      <c r="BY127" s="285" t="str">
        <f ca="true">+IF(OFFSET('Water Data'!$F$27,0,10*ROW('Water Data'!F121))="","",OFFSET('Water Data'!$F$27,0,10*ROW('Water Data'!F121)))</f>
        <v/>
      </c>
      <c r="BZ127" s="285" t="str">
        <f ca="true">+IF(OFFSET('Water Data'!$F$28,0,10*ROW('Water Data'!F121))="","",OFFSET('Water Data'!$F$28,0,10*ROW('Water Data'!F121)))</f>
        <v/>
      </c>
      <c r="CA127" s="285" t="str">
        <f ca="true">+IF(OFFSET('Water Data'!$F$29,0,10*ROW('Water Data'!F121))="","",OFFSET('Water Data'!$F$29,0,10*ROW('Water Data'!F121)))</f>
        <v/>
      </c>
      <c r="CB127" s="285" t="str">
        <f ca="true">+IF(OFFSET('Water Data'!$G$27,0,10*ROW('Water Data'!G121))="","",OFFSET('Water Data'!$G$27,0,10*ROW('Water Data'!G121)))</f>
        <v/>
      </c>
      <c r="CC127" s="285" t="str">
        <f ca="true">+IF(OFFSET('Water Data'!$G$28,0,10*ROW('Water Data'!G121))="","",OFFSET('Water Data'!$G$28,0,10*ROW('Water Data'!G121)))</f>
        <v/>
      </c>
      <c r="CD127" s="285" t="str">
        <f ca="true">+IF(OFFSET('Water Data'!$G$29,0,10*ROW('Water Data'!G121))="","",OFFSET('Water Data'!$G$29,0,10*ROW('Water Data'!G121)))</f>
        <v/>
      </c>
      <c r="CE127" s="285" t="str">
        <f ca="true">+IF(OFFSET('Water Data'!$H$27,0,10*ROW('Water Data'!H121))="","",OFFSET('Water Data'!$H$27,0,10*ROW('Water Data'!H121)))</f>
        <v/>
      </c>
      <c r="CF127" s="285" t="str">
        <f ca="true">+IF(OFFSET('Water Data'!$H$28,0,10*ROW('Water Data'!H121))="","",OFFSET('Water Data'!$H$28,0,10*ROW('Water Data'!H121)))</f>
        <v/>
      </c>
      <c r="CG127" s="285" t="str">
        <f ca="true">+IF(OFFSET('Water Data'!$H$29,0,10*ROW('Water Data'!H121))="","",OFFSET('Water Data'!$H$29,0,10*ROW('Water Data'!H121)))</f>
        <v/>
      </c>
      <c r="CH127" s="285" t="str">
        <f ca="true">+IF(OFFSET('Water Data'!$I$27,0,10*ROW('Water Data'!I121))="","",OFFSET('Water Data'!$I$27,0,10*ROW('Water Data'!I121)))</f>
        <v/>
      </c>
      <c r="CI127" s="285" t="str">
        <f ca="true">+IF(OFFSET('Water Data'!$I$28,0,10*ROW('Water Data'!I121))="","",OFFSET('Water Data'!$I$28,0,10*ROW('Water Data'!I121)))</f>
        <v/>
      </c>
      <c r="CJ127" s="285" t="str">
        <f ca="true">+IF(OFFSET('Water Data'!$I$29,0,10*ROW('Water Data'!I121))="","",OFFSET('Water Data'!$I$29,0,10*ROW('Water Data'!I121)))</f>
        <v/>
      </c>
      <c r="CK127" s="285" t="str">
        <f ca="true">+IF(OFFSET('Sanitation Data'!$D$28,0,10*ROW('Sanitation Data'!D121))="","",OFFSET('Sanitation Data'!$D$28,0,10*ROW('Sanitation Data'!D121)))</f>
        <v/>
      </c>
      <c r="CL127" s="285" t="str">
        <f ca="true">+IF(OFFSET('Sanitation Data'!$D$29,0,10*ROW('Sanitation Data'!D121))="","",OFFSET('Sanitation Data'!$D$29,0,10*ROW('Sanitation Data'!D121)))</f>
        <v/>
      </c>
      <c r="CM127" s="285" t="str">
        <f ca="true">+IF(OFFSET('Sanitation Data'!$D$30,0,10*ROW('Sanitation Data'!D121))="","",OFFSET('Sanitation Data'!$D$30,0,10*ROW('Sanitation Data'!D121)))</f>
        <v/>
      </c>
      <c r="CN127" s="285" t="str">
        <f ca="true">+IF(OFFSET('Sanitation Data'!$D$31,0,10*ROW('Sanitation Data'!D121))="","",OFFSET('Sanitation Data'!$D$31,0,10*ROW('Sanitation Data'!D121)))</f>
        <v/>
      </c>
      <c r="CO127" s="285" t="str">
        <f ca="true">+IF(OFFSET('Sanitation Data'!$D$32,0,10*ROW('Sanitation Data'!D121))="","",OFFSET('Sanitation Data'!$D$32,0,10*ROW('Sanitation Data'!D121)))</f>
        <v/>
      </c>
      <c r="CP127" s="285" t="str">
        <f ca="true">+IF(OFFSET('Sanitation Data'!$E$28,0,10*ROW('Sanitation Data'!E121))="","",OFFSET('Sanitation Data'!$E$28,0,10*ROW('Sanitation Data'!E121)))</f>
        <v/>
      </c>
      <c r="CQ127" s="285" t="str">
        <f ca="true">+IF(OFFSET('Sanitation Data'!$E$29,0,10*ROW('Sanitation Data'!E121))="","",OFFSET('Sanitation Data'!$E$29,0,10*ROW('Sanitation Data'!E121)))</f>
        <v/>
      </c>
      <c r="CR127" s="285" t="str">
        <f ca="true">+IF(OFFSET('Sanitation Data'!$E$30,0,10*ROW('Sanitation Data'!E121))="","",OFFSET('Sanitation Data'!$E$30,0,10*ROW('Sanitation Data'!E121)))</f>
        <v/>
      </c>
      <c r="CS127" s="285" t="str">
        <f ca="true">+IF(OFFSET('Sanitation Data'!$E$31,0,10*ROW('Sanitation Data'!E121))="","",OFFSET('Sanitation Data'!$E$31,0,10*ROW('Sanitation Data'!E121)))</f>
        <v/>
      </c>
      <c r="CT127" s="285" t="str">
        <f ca="true">+IF(OFFSET('Sanitation Data'!$E$32,0,10*ROW('Sanitation Data'!E121))="","",OFFSET('Sanitation Data'!$E$32,0,10*ROW('Sanitation Data'!E121)))</f>
        <v/>
      </c>
      <c r="CU127" s="285" t="str">
        <f ca="true">+IF(OFFSET('Sanitation Data'!$F$28,0,10*ROW('Sanitation Data'!F121))="","",OFFSET('Sanitation Data'!$F$28,0,10*ROW('Sanitation Data'!F121)))</f>
        <v/>
      </c>
      <c r="CV127" s="285" t="str">
        <f ca="true">+IF(OFFSET('Sanitation Data'!$F$29,0,10*ROW('Sanitation Data'!F121))="","",OFFSET('Sanitation Data'!$F$29,0,10*ROW('Sanitation Data'!F121)))</f>
        <v/>
      </c>
      <c r="CW127" s="285" t="str">
        <f ca="true">+IF(OFFSET('Sanitation Data'!$F$30,0,10*ROW('Sanitation Data'!F121))="","",OFFSET('Sanitation Data'!$F$30,0,10*ROW('Sanitation Data'!F121)))</f>
        <v/>
      </c>
      <c r="CX127" s="285" t="str">
        <f ca="true">+IF(OFFSET('Sanitation Data'!$F$31,0,10*ROW('Sanitation Data'!F121))="","",OFFSET('Sanitation Data'!$F$31,0,10*ROW('Sanitation Data'!F121)))</f>
        <v/>
      </c>
      <c r="CY127" s="285" t="str">
        <f ca="true">+IF(OFFSET('Sanitation Data'!$F$32,0,10*ROW('Sanitation Data'!F121))="","",OFFSET('Sanitation Data'!$F$32,0,10*ROW('Sanitation Data'!F121)))</f>
        <v/>
      </c>
      <c r="CZ127" s="285" t="str">
        <f ca="true">+IF(OFFSET('Sanitation Data'!$G$28,0,10*ROW('Sanitation Data'!G121))="","",OFFSET('Sanitation Data'!$G$28,0,10*ROW('Sanitation Data'!G121)))</f>
        <v/>
      </c>
      <c r="DA127" s="285" t="str">
        <f ca="true">+IF(OFFSET('Sanitation Data'!$G$29,0,10*ROW('Sanitation Data'!G121))="","",OFFSET('Sanitation Data'!$G$29,0,10*ROW('Sanitation Data'!G121)))</f>
        <v/>
      </c>
      <c r="DB127" s="285" t="str">
        <f ca="true">+IF(OFFSET('Sanitation Data'!$G$30,0,10*ROW('Sanitation Data'!G121))="","",OFFSET('Sanitation Data'!$G$30,0,10*ROW('Sanitation Data'!G121)))</f>
        <v/>
      </c>
      <c r="DC127" s="285" t="str">
        <f ca="true">+IF(OFFSET('Sanitation Data'!$G$31,0,10*ROW('Sanitation Data'!G121))="","",OFFSET('Sanitation Data'!$G$31,0,10*ROW('Sanitation Data'!G121)))</f>
        <v/>
      </c>
      <c r="DD127" s="285" t="str">
        <f ca="true">+IF(OFFSET('Sanitation Data'!$G$32,0,10*ROW('Sanitation Data'!G121))="","",OFFSET('Sanitation Data'!$G$32,0,10*ROW('Sanitation Data'!G121)))</f>
        <v/>
      </c>
      <c r="DE127" s="285" t="str">
        <f ca="true">+IF(OFFSET('Sanitation Data'!$H$28,0,10*ROW('Sanitation Data'!H121))="","",OFFSET('Sanitation Data'!$H$28,0,10*ROW('Sanitation Data'!H121)))</f>
        <v/>
      </c>
      <c r="DF127" s="285" t="str">
        <f ca="true">+IF(OFFSET('Sanitation Data'!$H$29,0,10*ROW('Sanitation Data'!H121))="","",OFFSET('Sanitation Data'!$H$29,0,10*ROW('Sanitation Data'!H121)))</f>
        <v/>
      </c>
      <c r="DG127" s="285" t="str">
        <f ca="true">+IF(OFFSET('Sanitation Data'!$H$30,0,10*ROW('Sanitation Data'!H121))="","",OFFSET('Sanitation Data'!$H$30,0,10*ROW('Sanitation Data'!H121)))</f>
        <v/>
      </c>
      <c r="DH127" s="285" t="str">
        <f ca="true">+IF(OFFSET('Sanitation Data'!$H$31,0,10*ROW('Sanitation Data'!H121))="","",OFFSET('Sanitation Data'!$H$31,0,10*ROW('Sanitation Data'!H121)))</f>
        <v/>
      </c>
      <c r="DI127" s="285" t="str">
        <f ca="true">+IF(OFFSET('Sanitation Data'!$H$32,0,10*ROW('Sanitation Data'!H121))="","",OFFSET('Sanitation Data'!$H$32,0,10*ROW('Sanitation Data'!H121)))</f>
        <v/>
      </c>
      <c r="DJ127" s="285" t="str">
        <f ca="true">+IF(OFFSET('Sanitation Data'!$I$28,0,10*ROW('Sanitation Data'!I121))="","",OFFSET('Sanitation Data'!$I$28,0,10*ROW('Sanitation Data'!I121)))</f>
        <v/>
      </c>
      <c r="DK127" s="285" t="str">
        <f ca="true">+IF(OFFSET('Sanitation Data'!$I$29,0,10*ROW('Sanitation Data'!I121))="","",OFFSET('Sanitation Data'!$I$29,0,10*ROW('Sanitation Data'!I121)))</f>
        <v/>
      </c>
      <c r="DL127" s="285" t="str">
        <f ca="true">+IF(OFFSET('Sanitation Data'!$I$30,0,10*ROW('Sanitation Data'!I121))="","",OFFSET('Sanitation Data'!$I$30,0,10*ROW('Sanitation Data'!I121)))</f>
        <v/>
      </c>
      <c r="DM127" s="285" t="str">
        <f ca="true">+IF(OFFSET('Sanitation Data'!$I$31,0,10*ROW('Sanitation Data'!I121))="","",OFFSET('Sanitation Data'!$I$31,0,10*ROW('Sanitation Data'!I121)))</f>
        <v/>
      </c>
      <c r="DN127" s="285" t="str">
        <f ca="true">+IF(OFFSET('Sanitation Data'!$I$32,0,10*ROW('Sanitation Data'!I121))="","",OFFSET('Sanitation Data'!$I$32,0,10*ROW('Sanitation Data'!I121)))</f>
        <v/>
      </c>
      <c r="DO127" s="285" t="str">
        <f ca="true">+IF(OFFSET('Hygiene Data'!$D$11,0,10*ROW('Hygiene Data'!D121))="","",OFFSET('Hygiene Data'!$D$11,0,10*ROW('Hygiene Data'!D121)))</f>
        <v/>
      </c>
      <c r="DP127" s="285" t="str">
        <f ca="true">+IF(OFFSET('Hygiene Data'!$D$12,0,10*ROW('Hygiene Data'!D121))="","",OFFSET('Hygiene Data'!$D$12,0,10*ROW('Hygiene Data'!D121)))</f>
        <v/>
      </c>
      <c r="DQ127" s="285" t="str">
        <f ca="true">+IF(OFFSET('Hygiene Data'!$D$13,0,10*ROW('Hygiene Data'!D121))="","",OFFSET('Hygiene Data'!$D$13,0,10*ROW('Hygiene Data'!D121)))</f>
        <v/>
      </c>
      <c r="DR127" s="285" t="str">
        <f ca="true">+IF(OFFSET('Hygiene Data'!$E$11,0,10*ROW('Hygiene Data'!E121))="","",OFFSET('Hygiene Data'!$E$11,0,10*ROW('Hygiene Data'!E121)))</f>
        <v/>
      </c>
      <c r="DS127" s="285" t="str">
        <f ca="true">+IF(OFFSET('Hygiene Data'!$E$12,0,10*ROW('Hygiene Data'!E121))="","",OFFSET('Hygiene Data'!$E$12,0,10*ROW('Hygiene Data'!E121)))</f>
        <v/>
      </c>
      <c r="DT127" s="285" t="str">
        <f ca="true">+IF(OFFSET('Hygiene Data'!$E$13,0,10*ROW('Hygiene Data'!E121))="","",OFFSET('Hygiene Data'!$E$13,0,10*ROW('Hygiene Data'!E121)))</f>
        <v/>
      </c>
      <c r="DU127" s="285" t="str">
        <f ca="true">+IF(OFFSET('Hygiene Data'!$F$11,0,10*ROW('Hygiene Data'!F121))="","",OFFSET('Hygiene Data'!$F$11,0,10*ROW('Hygiene Data'!F121)))</f>
        <v/>
      </c>
      <c r="DV127" s="285" t="str">
        <f ca="true">+IF(OFFSET('Hygiene Data'!$F$12,0,10*ROW('Hygiene Data'!F121))="","",OFFSET('Hygiene Data'!$F$12,0,10*ROW('Hygiene Data'!F121)))</f>
        <v/>
      </c>
      <c r="DW127" s="285" t="str">
        <f ca="true">+IF(OFFSET('Hygiene Data'!$F$13,0,10*ROW('Hygiene Data'!F121))="","",OFFSET('Hygiene Data'!$F$13,0,10*ROW('Hygiene Data'!F121)))</f>
        <v/>
      </c>
      <c r="DX127" s="285" t="str">
        <f ca="true">+IF(OFFSET('Hygiene Data'!$G$11,0,10*ROW('Hygiene Data'!G121))="","",OFFSET('Hygiene Data'!$G$11,0,10*ROW('Hygiene Data'!G121)))</f>
        <v/>
      </c>
      <c r="DY127" s="285" t="str">
        <f ca="true">+IF(OFFSET('Hygiene Data'!$G$12,0,10*ROW('Hygiene Data'!G121))="","",OFFSET('Hygiene Data'!$G$12,0,10*ROW('Hygiene Data'!G121)))</f>
        <v/>
      </c>
      <c r="DZ127" s="285" t="str">
        <f ca="true">+IF(OFFSET('Hygiene Data'!$G$13,0,10*ROW('Hygiene Data'!G121))="","",OFFSET('Hygiene Data'!$G$13,0,10*ROW('Hygiene Data'!G121)))</f>
        <v/>
      </c>
      <c r="EA127" s="285" t="str">
        <f ca="true">+IF(OFFSET('Hygiene Data'!$H$11,0,10*ROW('Hygiene Data'!H121))="","",OFFSET('Hygiene Data'!$H$11,0,10*ROW('Hygiene Data'!H121)))</f>
        <v/>
      </c>
      <c r="EB127" s="285" t="str">
        <f ca="true">+IF(OFFSET('Hygiene Data'!$H$12,0,10*ROW('Hygiene Data'!H121))="","",OFFSET('Hygiene Data'!$H$12,0,10*ROW('Hygiene Data'!H121)))</f>
        <v/>
      </c>
      <c r="EC127" s="285" t="str">
        <f ca="true">+IF(OFFSET('Hygiene Data'!$H$13,0,10*ROW('Hygiene Data'!H121))="","",OFFSET('Hygiene Data'!$H$13,0,10*ROW('Hygiene Data'!H121)))</f>
        <v/>
      </c>
      <c r="ED127" s="285" t="str">
        <f ca="true">+IF(OFFSET('Hygiene Data'!$I$11,0,10*ROW('Hygiene Data'!I121))="","",OFFSET('Hygiene Data'!$I$11,0,10*ROW('Hygiene Data'!I121)))</f>
        <v/>
      </c>
      <c r="EE127" s="285" t="str">
        <f ca="true">+IF(OFFSET('Hygiene Data'!$I$12,0,10*ROW('Hygiene Data'!I121))="","",OFFSET('Hygiene Data'!$I$12,0,10*ROW('Hygiene Data'!I121)))</f>
        <v/>
      </c>
      <c r="EF127" s="285"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1"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5"/>
      <c r="BS128" s="285" t="str">
        <f ca="true">+IF(OFFSET('Water Data'!$D$27,0,10*ROW('Water Data'!D122))="","",OFFSET('Water Data'!$D$27,0,10*ROW('Water Data'!D122)))</f>
        <v/>
      </c>
      <c r="BT128" s="285" t="str">
        <f ca="true">+IF(OFFSET('Water Data'!$D$28,0,10*ROW('Water Data'!D122))="","",OFFSET('Water Data'!$D$28,0,10*ROW('Water Data'!D122)))</f>
        <v/>
      </c>
      <c r="BU128" s="285" t="str">
        <f ca="true">+IF(OFFSET('Water Data'!$D$29,0,10*ROW('Water Data'!D122))="","",OFFSET('Water Data'!$D$29,0,10*ROW('Water Data'!D122)))</f>
        <v/>
      </c>
      <c r="BV128" s="285" t="str">
        <f ca="true">+IF(OFFSET('Water Data'!$E$27,0,10*ROW('Water Data'!E122))="","",OFFSET('Water Data'!$E$27,0,10*ROW('Water Data'!E122)))</f>
        <v/>
      </c>
      <c r="BW128" s="285" t="str">
        <f ca="true">+IF(OFFSET('Water Data'!$E$28,0,10*ROW('Water Data'!E122))="","",OFFSET('Water Data'!$E$28,0,10*ROW('Water Data'!E122)))</f>
        <v/>
      </c>
      <c r="BX128" s="285" t="str">
        <f ca="true">+IF(OFFSET('Water Data'!$E$29,0,10*ROW('Water Data'!E122))="","",OFFSET('Water Data'!$E$29,0,10*ROW('Water Data'!E122)))</f>
        <v/>
      </c>
      <c r="BY128" s="285" t="str">
        <f ca="true">+IF(OFFSET('Water Data'!$F$27,0,10*ROW('Water Data'!F122))="","",OFFSET('Water Data'!$F$27,0,10*ROW('Water Data'!F122)))</f>
        <v/>
      </c>
      <c r="BZ128" s="285" t="str">
        <f ca="true">+IF(OFFSET('Water Data'!$F$28,0,10*ROW('Water Data'!F122))="","",OFFSET('Water Data'!$F$28,0,10*ROW('Water Data'!F122)))</f>
        <v/>
      </c>
      <c r="CA128" s="285" t="str">
        <f ca="true">+IF(OFFSET('Water Data'!$F$29,0,10*ROW('Water Data'!F122))="","",OFFSET('Water Data'!$F$29,0,10*ROW('Water Data'!F122)))</f>
        <v/>
      </c>
      <c r="CB128" s="285" t="str">
        <f ca="true">+IF(OFFSET('Water Data'!$G$27,0,10*ROW('Water Data'!G122))="","",OFFSET('Water Data'!$G$27,0,10*ROW('Water Data'!G122)))</f>
        <v/>
      </c>
      <c r="CC128" s="285" t="str">
        <f ca="true">+IF(OFFSET('Water Data'!$G$28,0,10*ROW('Water Data'!G122))="","",OFFSET('Water Data'!$G$28,0,10*ROW('Water Data'!G122)))</f>
        <v/>
      </c>
      <c r="CD128" s="285" t="str">
        <f ca="true">+IF(OFFSET('Water Data'!$G$29,0,10*ROW('Water Data'!G122))="","",OFFSET('Water Data'!$G$29,0,10*ROW('Water Data'!G122)))</f>
        <v/>
      </c>
      <c r="CE128" s="285" t="str">
        <f ca="true">+IF(OFFSET('Water Data'!$H$27,0,10*ROW('Water Data'!H122))="","",OFFSET('Water Data'!$H$27,0,10*ROW('Water Data'!H122)))</f>
        <v/>
      </c>
      <c r="CF128" s="285" t="str">
        <f ca="true">+IF(OFFSET('Water Data'!$H$28,0,10*ROW('Water Data'!H122))="","",OFFSET('Water Data'!$H$28,0,10*ROW('Water Data'!H122)))</f>
        <v/>
      </c>
      <c r="CG128" s="285" t="str">
        <f ca="true">+IF(OFFSET('Water Data'!$H$29,0,10*ROW('Water Data'!H122))="","",OFFSET('Water Data'!$H$29,0,10*ROW('Water Data'!H122)))</f>
        <v/>
      </c>
      <c r="CH128" s="285" t="str">
        <f ca="true">+IF(OFFSET('Water Data'!$I$27,0,10*ROW('Water Data'!I122))="","",OFFSET('Water Data'!$I$27,0,10*ROW('Water Data'!I122)))</f>
        <v/>
      </c>
      <c r="CI128" s="285" t="str">
        <f ca="true">+IF(OFFSET('Water Data'!$I$28,0,10*ROW('Water Data'!I122))="","",OFFSET('Water Data'!$I$28,0,10*ROW('Water Data'!I122)))</f>
        <v/>
      </c>
      <c r="CJ128" s="285" t="str">
        <f ca="true">+IF(OFFSET('Water Data'!$I$29,0,10*ROW('Water Data'!I122))="","",OFFSET('Water Data'!$I$29,0,10*ROW('Water Data'!I122)))</f>
        <v/>
      </c>
      <c r="CK128" s="285" t="str">
        <f ca="true">+IF(OFFSET('Sanitation Data'!$D$28,0,10*ROW('Sanitation Data'!D122))="","",OFFSET('Sanitation Data'!$D$28,0,10*ROW('Sanitation Data'!D122)))</f>
        <v/>
      </c>
      <c r="CL128" s="285" t="str">
        <f ca="true">+IF(OFFSET('Sanitation Data'!$D$29,0,10*ROW('Sanitation Data'!D122))="","",OFFSET('Sanitation Data'!$D$29,0,10*ROW('Sanitation Data'!D122)))</f>
        <v/>
      </c>
      <c r="CM128" s="285" t="str">
        <f ca="true">+IF(OFFSET('Sanitation Data'!$D$30,0,10*ROW('Sanitation Data'!D122))="","",OFFSET('Sanitation Data'!$D$30,0,10*ROW('Sanitation Data'!D122)))</f>
        <v/>
      </c>
      <c r="CN128" s="285" t="str">
        <f ca="true">+IF(OFFSET('Sanitation Data'!$D$31,0,10*ROW('Sanitation Data'!D122))="","",OFFSET('Sanitation Data'!$D$31,0,10*ROW('Sanitation Data'!D122)))</f>
        <v/>
      </c>
      <c r="CO128" s="285" t="str">
        <f ca="true">+IF(OFFSET('Sanitation Data'!$D$32,0,10*ROW('Sanitation Data'!D122))="","",OFFSET('Sanitation Data'!$D$32,0,10*ROW('Sanitation Data'!D122)))</f>
        <v/>
      </c>
      <c r="CP128" s="285" t="str">
        <f ca="true">+IF(OFFSET('Sanitation Data'!$E$28,0,10*ROW('Sanitation Data'!E122))="","",OFFSET('Sanitation Data'!$E$28,0,10*ROW('Sanitation Data'!E122)))</f>
        <v/>
      </c>
      <c r="CQ128" s="285" t="str">
        <f ca="true">+IF(OFFSET('Sanitation Data'!$E$29,0,10*ROW('Sanitation Data'!E122))="","",OFFSET('Sanitation Data'!$E$29,0,10*ROW('Sanitation Data'!E122)))</f>
        <v/>
      </c>
      <c r="CR128" s="285" t="str">
        <f ca="true">+IF(OFFSET('Sanitation Data'!$E$30,0,10*ROW('Sanitation Data'!E122))="","",OFFSET('Sanitation Data'!$E$30,0,10*ROW('Sanitation Data'!E122)))</f>
        <v/>
      </c>
      <c r="CS128" s="285" t="str">
        <f ca="true">+IF(OFFSET('Sanitation Data'!$E$31,0,10*ROW('Sanitation Data'!E122))="","",OFFSET('Sanitation Data'!$E$31,0,10*ROW('Sanitation Data'!E122)))</f>
        <v/>
      </c>
      <c r="CT128" s="285" t="str">
        <f ca="true">+IF(OFFSET('Sanitation Data'!$E$32,0,10*ROW('Sanitation Data'!E122))="","",OFFSET('Sanitation Data'!$E$32,0,10*ROW('Sanitation Data'!E122)))</f>
        <v/>
      </c>
      <c r="CU128" s="285" t="str">
        <f ca="true">+IF(OFFSET('Sanitation Data'!$F$28,0,10*ROW('Sanitation Data'!F122))="","",OFFSET('Sanitation Data'!$F$28,0,10*ROW('Sanitation Data'!F122)))</f>
        <v/>
      </c>
      <c r="CV128" s="285" t="str">
        <f ca="true">+IF(OFFSET('Sanitation Data'!$F$29,0,10*ROW('Sanitation Data'!F122))="","",OFFSET('Sanitation Data'!$F$29,0,10*ROW('Sanitation Data'!F122)))</f>
        <v/>
      </c>
      <c r="CW128" s="285" t="str">
        <f ca="true">+IF(OFFSET('Sanitation Data'!$F$30,0,10*ROW('Sanitation Data'!F122))="","",OFFSET('Sanitation Data'!$F$30,0,10*ROW('Sanitation Data'!F122)))</f>
        <v/>
      </c>
      <c r="CX128" s="285" t="str">
        <f ca="true">+IF(OFFSET('Sanitation Data'!$F$31,0,10*ROW('Sanitation Data'!F122))="","",OFFSET('Sanitation Data'!$F$31,0,10*ROW('Sanitation Data'!F122)))</f>
        <v/>
      </c>
      <c r="CY128" s="285" t="str">
        <f ca="true">+IF(OFFSET('Sanitation Data'!$F$32,0,10*ROW('Sanitation Data'!F122))="","",OFFSET('Sanitation Data'!$F$32,0,10*ROW('Sanitation Data'!F122)))</f>
        <v/>
      </c>
      <c r="CZ128" s="285" t="str">
        <f ca="true">+IF(OFFSET('Sanitation Data'!$G$28,0,10*ROW('Sanitation Data'!G122))="","",OFFSET('Sanitation Data'!$G$28,0,10*ROW('Sanitation Data'!G122)))</f>
        <v/>
      </c>
      <c r="DA128" s="285" t="str">
        <f ca="true">+IF(OFFSET('Sanitation Data'!$G$29,0,10*ROW('Sanitation Data'!G122))="","",OFFSET('Sanitation Data'!$G$29,0,10*ROW('Sanitation Data'!G122)))</f>
        <v/>
      </c>
      <c r="DB128" s="285" t="str">
        <f ca="true">+IF(OFFSET('Sanitation Data'!$G$30,0,10*ROW('Sanitation Data'!G122))="","",OFFSET('Sanitation Data'!$G$30,0,10*ROW('Sanitation Data'!G122)))</f>
        <v/>
      </c>
      <c r="DC128" s="285" t="str">
        <f ca="true">+IF(OFFSET('Sanitation Data'!$G$31,0,10*ROW('Sanitation Data'!G122))="","",OFFSET('Sanitation Data'!$G$31,0,10*ROW('Sanitation Data'!G122)))</f>
        <v/>
      </c>
      <c r="DD128" s="285" t="str">
        <f ca="true">+IF(OFFSET('Sanitation Data'!$G$32,0,10*ROW('Sanitation Data'!G122))="","",OFFSET('Sanitation Data'!$G$32,0,10*ROW('Sanitation Data'!G122)))</f>
        <v/>
      </c>
      <c r="DE128" s="285" t="str">
        <f ca="true">+IF(OFFSET('Sanitation Data'!$H$28,0,10*ROW('Sanitation Data'!H122))="","",OFFSET('Sanitation Data'!$H$28,0,10*ROW('Sanitation Data'!H122)))</f>
        <v/>
      </c>
      <c r="DF128" s="285" t="str">
        <f ca="true">+IF(OFFSET('Sanitation Data'!$H$29,0,10*ROW('Sanitation Data'!H122))="","",OFFSET('Sanitation Data'!$H$29,0,10*ROW('Sanitation Data'!H122)))</f>
        <v/>
      </c>
      <c r="DG128" s="285" t="str">
        <f ca="true">+IF(OFFSET('Sanitation Data'!$H$30,0,10*ROW('Sanitation Data'!H122))="","",OFFSET('Sanitation Data'!$H$30,0,10*ROW('Sanitation Data'!H122)))</f>
        <v/>
      </c>
      <c r="DH128" s="285" t="str">
        <f ca="true">+IF(OFFSET('Sanitation Data'!$H$31,0,10*ROW('Sanitation Data'!H122))="","",OFFSET('Sanitation Data'!$H$31,0,10*ROW('Sanitation Data'!H122)))</f>
        <v/>
      </c>
      <c r="DI128" s="285" t="str">
        <f ca="true">+IF(OFFSET('Sanitation Data'!$H$32,0,10*ROW('Sanitation Data'!H122))="","",OFFSET('Sanitation Data'!$H$32,0,10*ROW('Sanitation Data'!H122)))</f>
        <v/>
      </c>
      <c r="DJ128" s="285" t="str">
        <f ca="true">+IF(OFFSET('Sanitation Data'!$I$28,0,10*ROW('Sanitation Data'!I122))="","",OFFSET('Sanitation Data'!$I$28,0,10*ROW('Sanitation Data'!I122)))</f>
        <v/>
      </c>
      <c r="DK128" s="285" t="str">
        <f ca="true">+IF(OFFSET('Sanitation Data'!$I$29,0,10*ROW('Sanitation Data'!I122))="","",OFFSET('Sanitation Data'!$I$29,0,10*ROW('Sanitation Data'!I122)))</f>
        <v/>
      </c>
      <c r="DL128" s="285" t="str">
        <f ca="true">+IF(OFFSET('Sanitation Data'!$I$30,0,10*ROW('Sanitation Data'!I122))="","",OFFSET('Sanitation Data'!$I$30,0,10*ROW('Sanitation Data'!I122)))</f>
        <v/>
      </c>
      <c r="DM128" s="285" t="str">
        <f ca="true">+IF(OFFSET('Sanitation Data'!$I$31,0,10*ROW('Sanitation Data'!I122))="","",OFFSET('Sanitation Data'!$I$31,0,10*ROW('Sanitation Data'!I122)))</f>
        <v/>
      </c>
      <c r="DN128" s="285" t="str">
        <f ca="true">+IF(OFFSET('Sanitation Data'!$I$32,0,10*ROW('Sanitation Data'!I122))="","",OFFSET('Sanitation Data'!$I$32,0,10*ROW('Sanitation Data'!I122)))</f>
        <v/>
      </c>
      <c r="DO128" s="285" t="str">
        <f ca="true">+IF(OFFSET('Hygiene Data'!$D$11,0,10*ROW('Hygiene Data'!D122))="","",OFFSET('Hygiene Data'!$D$11,0,10*ROW('Hygiene Data'!D122)))</f>
        <v/>
      </c>
      <c r="DP128" s="285" t="str">
        <f ca="true">+IF(OFFSET('Hygiene Data'!$D$12,0,10*ROW('Hygiene Data'!D122))="","",OFFSET('Hygiene Data'!$D$12,0,10*ROW('Hygiene Data'!D122)))</f>
        <v/>
      </c>
      <c r="DQ128" s="285" t="str">
        <f ca="true">+IF(OFFSET('Hygiene Data'!$D$13,0,10*ROW('Hygiene Data'!D122))="","",OFFSET('Hygiene Data'!$D$13,0,10*ROW('Hygiene Data'!D122)))</f>
        <v/>
      </c>
      <c r="DR128" s="285" t="str">
        <f ca="true">+IF(OFFSET('Hygiene Data'!$E$11,0,10*ROW('Hygiene Data'!E122))="","",OFFSET('Hygiene Data'!$E$11,0,10*ROW('Hygiene Data'!E122)))</f>
        <v/>
      </c>
      <c r="DS128" s="285" t="str">
        <f ca="true">+IF(OFFSET('Hygiene Data'!$E$12,0,10*ROW('Hygiene Data'!E122))="","",OFFSET('Hygiene Data'!$E$12,0,10*ROW('Hygiene Data'!E122)))</f>
        <v/>
      </c>
      <c r="DT128" s="285" t="str">
        <f ca="true">+IF(OFFSET('Hygiene Data'!$E$13,0,10*ROW('Hygiene Data'!E122))="","",OFFSET('Hygiene Data'!$E$13,0,10*ROW('Hygiene Data'!E122)))</f>
        <v/>
      </c>
      <c r="DU128" s="285" t="str">
        <f ca="true">+IF(OFFSET('Hygiene Data'!$F$11,0,10*ROW('Hygiene Data'!F122))="","",OFFSET('Hygiene Data'!$F$11,0,10*ROW('Hygiene Data'!F122)))</f>
        <v/>
      </c>
      <c r="DV128" s="285" t="str">
        <f ca="true">+IF(OFFSET('Hygiene Data'!$F$12,0,10*ROW('Hygiene Data'!F122))="","",OFFSET('Hygiene Data'!$F$12,0,10*ROW('Hygiene Data'!F122)))</f>
        <v/>
      </c>
      <c r="DW128" s="285" t="str">
        <f ca="true">+IF(OFFSET('Hygiene Data'!$F$13,0,10*ROW('Hygiene Data'!F122))="","",OFFSET('Hygiene Data'!$F$13,0,10*ROW('Hygiene Data'!F122)))</f>
        <v/>
      </c>
      <c r="DX128" s="285" t="str">
        <f ca="true">+IF(OFFSET('Hygiene Data'!$G$11,0,10*ROW('Hygiene Data'!G122))="","",OFFSET('Hygiene Data'!$G$11,0,10*ROW('Hygiene Data'!G122)))</f>
        <v/>
      </c>
      <c r="DY128" s="285" t="str">
        <f ca="true">+IF(OFFSET('Hygiene Data'!$G$12,0,10*ROW('Hygiene Data'!G122))="","",OFFSET('Hygiene Data'!$G$12,0,10*ROW('Hygiene Data'!G122)))</f>
        <v/>
      </c>
      <c r="DZ128" s="285" t="str">
        <f ca="true">+IF(OFFSET('Hygiene Data'!$G$13,0,10*ROW('Hygiene Data'!G122))="","",OFFSET('Hygiene Data'!$G$13,0,10*ROW('Hygiene Data'!G122)))</f>
        <v/>
      </c>
      <c r="EA128" s="285" t="str">
        <f ca="true">+IF(OFFSET('Hygiene Data'!$H$11,0,10*ROW('Hygiene Data'!H122))="","",OFFSET('Hygiene Data'!$H$11,0,10*ROW('Hygiene Data'!H122)))</f>
        <v/>
      </c>
      <c r="EB128" s="285" t="str">
        <f ca="true">+IF(OFFSET('Hygiene Data'!$H$12,0,10*ROW('Hygiene Data'!H122))="","",OFFSET('Hygiene Data'!$H$12,0,10*ROW('Hygiene Data'!H122)))</f>
        <v/>
      </c>
      <c r="EC128" s="285" t="str">
        <f ca="true">+IF(OFFSET('Hygiene Data'!$H$13,0,10*ROW('Hygiene Data'!H122))="","",OFFSET('Hygiene Data'!$H$13,0,10*ROW('Hygiene Data'!H122)))</f>
        <v/>
      </c>
      <c r="ED128" s="285" t="str">
        <f ca="true">+IF(OFFSET('Hygiene Data'!$I$11,0,10*ROW('Hygiene Data'!I122))="","",OFFSET('Hygiene Data'!$I$11,0,10*ROW('Hygiene Data'!I122)))</f>
        <v/>
      </c>
      <c r="EE128" s="285" t="str">
        <f ca="true">+IF(OFFSET('Hygiene Data'!$I$12,0,10*ROW('Hygiene Data'!I122))="","",OFFSET('Hygiene Data'!$I$12,0,10*ROW('Hygiene Data'!I122)))</f>
        <v/>
      </c>
      <c r="EF128" s="285"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1"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5"/>
      <c r="BS129" s="285" t="str">
        <f ca="true">+IF(OFFSET('Water Data'!$D$27,0,10*ROW('Water Data'!D123))="","",OFFSET('Water Data'!$D$27,0,10*ROW('Water Data'!D123)))</f>
        <v/>
      </c>
      <c r="BT129" s="285" t="str">
        <f ca="true">+IF(OFFSET('Water Data'!$D$28,0,10*ROW('Water Data'!D123))="","",OFFSET('Water Data'!$D$28,0,10*ROW('Water Data'!D123)))</f>
        <v/>
      </c>
      <c r="BU129" s="285" t="str">
        <f ca="true">+IF(OFFSET('Water Data'!$D$29,0,10*ROW('Water Data'!D123))="","",OFFSET('Water Data'!$D$29,0,10*ROW('Water Data'!D123)))</f>
        <v/>
      </c>
      <c r="BV129" s="285" t="str">
        <f ca="true">+IF(OFFSET('Water Data'!$E$27,0,10*ROW('Water Data'!E123))="","",OFFSET('Water Data'!$E$27,0,10*ROW('Water Data'!E123)))</f>
        <v/>
      </c>
      <c r="BW129" s="285" t="str">
        <f ca="true">+IF(OFFSET('Water Data'!$E$28,0,10*ROW('Water Data'!E123))="","",OFFSET('Water Data'!$E$28,0,10*ROW('Water Data'!E123)))</f>
        <v/>
      </c>
      <c r="BX129" s="285" t="str">
        <f ca="true">+IF(OFFSET('Water Data'!$E$29,0,10*ROW('Water Data'!E123))="","",OFFSET('Water Data'!$E$29,0,10*ROW('Water Data'!E123)))</f>
        <v/>
      </c>
      <c r="BY129" s="285" t="str">
        <f ca="true">+IF(OFFSET('Water Data'!$F$27,0,10*ROW('Water Data'!F123))="","",OFFSET('Water Data'!$F$27,0,10*ROW('Water Data'!F123)))</f>
        <v/>
      </c>
      <c r="BZ129" s="285" t="str">
        <f ca="true">+IF(OFFSET('Water Data'!$F$28,0,10*ROW('Water Data'!F123))="","",OFFSET('Water Data'!$F$28,0,10*ROW('Water Data'!F123)))</f>
        <v/>
      </c>
      <c r="CA129" s="285" t="str">
        <f ca="true">+IF(OFFSET('Water Data'!$F$29,0,10*ROW('Water Data'!F123))="","",OFFSET('Water Data'!$F$29,0,10*ROW('Water Data'!F123)))</f>
        <v/>
      </c>
      <c r="CB129" s="285" t="str">
        <f ca="true">+IF(OFFSET('Water Data'!$G$27,0,10*ROW('Water Data'!G123))="","",OFFSET('Water Data'!$G$27,0,10*ROW('Water Data'!G123)))</f>
        <v/>
      </c>
      <c r="CC129" s="285" t="str">
        <f ca="true">+IF(OFFSET('Water Data'!$G$28,0,10*ROW('Water Data'!G123))="","",OFFSET('Water Data'!$G$28,0,10*ROW('Water Data'!G123)))</f>
        <v/>
      </c>
      <c r="CD129" s="285" t="str">
        <f ca="true">+IF(OFFSET('Water Data'!$G$29,0,10*ROW('Water Data'!G123))="","",OFFSET('Water Data'!$G$29,0,10*ROW('Water Data'!G123)))</f>
        <v/>
      </c>
      <c r="CE129" s="285" t="str">
        <f ca="true">+IF(OFFSET('Water Data'!$H$27,0,10*ROW('Water Data'!H123))="","",OFFSET('Water Data'!$H$27,0,10*ROW('Water Data'!H123)))</f>
        <v/>
      </c>
      <c r="CF129" s="285" t="str">
        <f ca="true">+IF(OFFSET('Water Data'!$H$28,0,10*ROW('Water Data'!H123))="","",OFFSET('Water Data'!$H$28,0,10*ROW('Water Data'!H123)))</f>
        <v/>
      </c>
      <c r="CG129" s="285" t="str">
        <f ca="true">+IF(OFFSET('Water Data'!$H$29,0,10*ROW('Water Data'!H123))="","",OFFSET('Water Data'!$H$29,0,10*ROW('Water Data'!H123)))</f>
        <v/>
      </c>
      <c r="CH129" s="285" t="str">
        <f ca="true">+IF(OFFSET('Water Data'!$I$27,0,10*ROW('Water Data'!I123))="","",OFFSET('Water Data'!$I$27,0,10*ROW('Water Data'!I123)))</f>
        <v/>
      </c>
      <c r="CI129" s="285" t="str">
        <f ca="true">+IF(OFFSET('Water Data'!$I$28,0,10*ROW('Water Data'!I123))="","",OFFSET('Water Data'!$I$28,0,10*ROW('Water Data'!I123)))</f>
        <v/>
      </c>
      <c r="CJ129" s="285" t="str">
        <f ca="true">+IF(OFFSET('Water Data'!$I$29,0,10*ROW('Water Data'!I123))="","",OFFSET('Water Data'!$I$29,0,10*ROW('Water Data'!I123)))</f>
        <v/>
      </c>
      <c r="CK129" s="285" t="str">
        <f ca="true">+IF(OFFSET('Sanitation Data'!$D$28,0,10*ROW('Sanitation Data'!D123))="","",OFFSET('Sanitation Data'!$D$28,0,10*ROW('Sanitation Data'!D123)))</f>
        <v/>
      </c>
      <c r="CL129" s="285" t="str">
        <f ca="true">+IF(OFFSET('Sanitation Data'!$D$29,0,10*ROW('Sanitation Data'!D123))="","",OFFSET('Sanitation Data'!$D$29,0,10*ROW('Sanitation Data'!D123)))</f>
        <v/>
      </c>
      <c r="CM129" s="285" t="str">
        <f ca="true">+IF(OFFSET('Sanitation Data'!$D$30,0,10*ROW('Sanitation Data'!D123))="","",OFFSET('Sanitation Data'!$D$30,0,10*ROW('Sanitation Data'!D123)))</f>
        <v/>
      </c>
      <c r="CN129" s="285" t="str">
        <f ca="true">+IF(OFFSET('Sanitation Data'!$D$31,0,10*ROW('Sanitation Data'!D123))="","",OFFSET('Sanitation Data'!$D$31,0,10*ROW('Sanitation Data'!D123)))</f>
        <v/>
      </c>
      <c r="CO129" s="285" t="str">
        <f ca="true">+IF(OFFSET('Sanitation Data'!$D$32,0,10*ROW('Sanitation Data'!D123))="","",OFFSET('Sanitation Data'!$D$32,0,10*ROW('Sanitation Data'!D123)))</f>
        <v/>
      </c>
      <c r="CP129" s="285" t="str">
        <f ca="true">+IF(OFFSET('Sanitation Data'!$E$28,0,10*ROW('Sanitation Data'!E123))="","",OFFSET('Sanitation Data'!$E$28,0,10*ROW('Sanitation Data'!E123)))</f>
        <v/>
      </c>
      <c r="CQ129" s="285" t="str">
        <f ca="true">+IF(OFFSET('Sanitation Data'!$E$29,0,10*ROW('Sanitation Data'!E123))="","",OFFSET('Sanitation Data'!$E$29,0,10*ROW('Sanitation Data'!E123)))</f>
        <v/>
      </c>
      <c r="CR129" s="285" t="str">
        <f ca="true">+IF(OFFSET('Sanitation Data'!$E$30,0,10*ROW('Sanitation Data'!E123))="","",OFFSET('Sanitation Data'!$E$30,0,10*ROW('Sanitation Data'!E123)))</f>
        <v/>
      </c>
      <c r="CS129" s="285" t="str">
        <f ca="true">+IF(OFFSET('Sanitation Data'!$E$31,0,10*ROW('Sanitation Data'!E123))="","",OFFSET('Sanitation Data'!$E$31,0,10*ROW('Sanitation Data'!E123)))</f>
        <v/>
      </c>
      <c r="CT129" s="285" t="str">
        <f ca="true">+IF(OFFSET('Sanitation Data'!$E$32,0,10*ROW('Sanitation Data'!E123))="","",OFFSET('Sanitation Data'!$E$32,0,10*ROW('Sanitation Data'!E123)))</f>
        <v/>
      </c>
      <c r="CU129" s="285" t="str">
        <f ca="true">+IF(OFFSET('Sanitation Data'!$F$28,0,10*ROW('Sanitation Data'!F123))="","",OFFSET('Sanitation Data'!$F$28,0,10*ROW('Sanitation Data'!F123)))</f>
        <v/>
      </c>
      <c r="CV129" s="285" t="str">
        <f ca="true">+IF(OFFSET('Sanitation Data'!$F$29,0,10*ROW('Sanitation Data'!F123))="","",OFFSET('Sanitation Data'!$F$29,0,10*ROW('Sanitation Data'!F123)))</f>
        <v/>
      </c>
      <c r="CW129" s="285" t="str">
        <f ca="true">+IF(OFFSET('Sanitation Data'!$F$30,0,10*ROW('Sanitation Data'!F123))="","",OFFSET('Sanitation Data'!$F$30,0,10*ROW('Sanitation Data'!F123)))</f>
        <v/>
      </c>
      <c r="CX129" s="285" t="str">
        <f ca="true">+IF(OFFSET('Sanitation Data'!$F$31,0,10*ROW('Sanitation Data'!F123))="","",OFFSET('Sanitation Data'!$F$31,0,10*ROW('Sanitation Data'!F123)))</f>
        <v/>
      </c>
      <c r="CY129" s="285" t="str">
        <f ca="true">+IF(OFFSET('Sanitation Data'!$F$32,0,10*ROW('Sanitation Data'!F123))="","",OFFSET('Sanitation Data'!$F$32,0,10*ROW('Sanitation Data'!F123)))</f>
        <v/>
      </c>
      <c r="CZ129" s="285" t="str">
        <f ca="true">+IF(OFFSET('Sanitation Data'!$G$28,0,10*ROW('Sanitation Data'!G123))="","",OFFSET('Sanitation Data'!$G$28,0,10*ROW('Sanitation Data'!G123)))</f>
        <v/>
      </c>
      <c r="DA129" s="285" t="str">
        <f ca="true">+IF(OFFSET('Sanitation Data'!$G$29,0,10*ROW('Sanitation Data'!G123))="","",OFFSET('Sanitation Data'!$G$29,0,10*ROW('Sanitation Data'!G123)))</f>
        <v/>
      </c>
      <c r="DB129" s="285" t="str">
        <f ca="true">+IF(OFFSET('Sanitation Data'!$G$30,0,10*ROW('Sanitation Data'!G123))="","",OFFSET('Sanitation Data'!$G$30,0,10*ROW('Sanitation Data'!G123)))</f>
        <v/>
      </c>
      <c r="DC129" s="285" t="str">
        <f ca="true">+IF(OFFSET('Sanitation Data'!$G$31,0,10*ROW('Sanitation Data'!G123))="","",OFFSET('Sanitation Data'!$G$31,0,10*ROW('Sanitation Data'!G123)))</f>
        <v/>
      </c>
      <c r="DD129" s="285" t="str">
        <f ca="true">+IF(OFFSET('Sanitation Data'!$G$32,0,10*ROW('Sanitation Data'!G123))="","",OFFSET('Sanitation Data'!$G$32,0,10*ROW('Sanitation Data'!G123)))</f>
        <v/>
      </c>
      <c r="DE129" s="285" t="str">
        <f ca="true">+IF(OFFSET('Sanitation Data'!$H$28,0,10*ROW('Sanitation Data'!H123))="","",OFFSET('Sanitation Data'!$H$28,0,10*ROW('Sanitation Data'!H123)))</f>
        <v/>
      </c>
      <c r="DF129" s="285" t="str">
        <f ca="true">+IF(OFFSET('Sanitation Data'!$H$29,0,10*ROW('Sanitation Data'!H123))="","",OFFSET('Sanitation Data'!$H$29,0,10*ROW('Sanitation Data'!H123)))</f>
        <v/>
      </c>
      <c r="DG129" s="285" t="str">
        <f ca="true">+IF(OFFSET('Sanitation Data'!$H$30,0,10*ROW('Sanitation Data'!H123))="","",OFFSET('Sanitation Data'!$H$30,0,10*ROW('Sanitation Data'!H123)))</f>
        <v/>
      </c>
      <c r="DH129" s="285" t="str">
        <f ca="true">+IF(OFFSET('Sanitation Data'!$H$31,0,10*ROW('Sanitation Data'!H123))="","",OFFSET('Sanitation Data'!$H$31,0,10*ROW('Sanitation Data'!H123)))</f>
        <v/>
      </c>
      <c r="DI129" s="285" t="str">
        <f ca="true">+IF(OFFSET('Sanitation Data'!$H$32,0,10*ROW('Sanitation Data'!H123))="","",OFFSET('Sanitation Data'!$H$32,0,10*ROW('Sanitation Data'!H123)))</f>
        <v/>
      </c>
      <c r="DJ129" s="285" t="str">
        <f ca="true">+IF(OFFSET('Sanitation Data'!$I$28,0,10*ROW('Sanitation Data'!I123))="","",OFFSET('Sanitation Data'!$I$28,0,10*ROW('Sanitation Data'!I123)))</f>
        <v/>
      </c>
      <c r="DK129" s="285" t="str">
        <f ca="true">+IF(OFFSET('Sanitation Data'!$I$29,0,10*ROW('Sanitation Data'!I123))="","",OFFSET('Sanitation Data'!$I$29,0,10*ROW('Sanitation Data'!I123)))</f>
        <v/>
      </c>
      <c r="DL129" s="285" t="str">
        <f ca="true">+IF(OFFSET('Sanitation Data'!$I$30,0,10*ROW('Sanitation Data'!I123))="","",OFFSET('Sanitation Data'!$I$30,0,10*ROW('Sanitation Data'!I123)))</f>
        <v/>
      </c>
      <c r="DM129" s="285" t="str">
        <f ca="true">+IF(OFFSET('Sanitation Data'!$I$31,0,10*ROW('Sanitation Data'!I123))="","",OFFSET('Sanitation Data'!$I$31,0,10*ROW('Sanitation Data'!I123)))</f>
        <v/>
      </c>
      <c r="DN129" s="285" t="str">
        <f ca="true">+IF(OFFSET('Sanitation Data'!$I$32,0,10*ROW('Sanitation Data'!I123))="","",OFFSET('Sanitation Data'!$I$32,0,10*ROW('Sanitation Data'!I123)))</f>
        <v/>
      </c>
      <c r="DO129" s="285" t="str">
        <f ca="true">+IF(OFFSET('Hygiene Data'!$D$11,0,10*ROW('Hygiene Data'!D123))="","",OFFSET('Hygiene Data'!$D$11,0,10*ROW('Hygiene Data'!D123)))</f>
        <v/>
      </c>
      <c r="DP129" s="285" t="str">
        <f ca="true">+IF(OFFSET('Hygiene Data'!$D$12,0,10*ROW('Hygiene Data'!D123))="","",OFFSET('Hygiene Data'!$D$12,0,10*ROW('Hygiene Data'!D123)))</f>
        <v/>
      </c>
      <c r="DQ129" s="285" t="str">
        <f ca="true">+IF(OFFSET('Hygiene Data'!$D$13,0,10*ROW('Hygiene Data'!D123))="","",OFFSET('Hygiene Data'!$D$13,0,10*ROW('Hygiene Data'!D123)))</f>
        <v/>
      </c>
      <c r="DR129" s="285" t="str">
        <f ca="true">+IF(OFFSET('Hygiene Data'!$E$11,0,10*ROW('Hygiene Data'!E123))="","",OFFSET('Hygiene Data'!$E$11,0,10*ROW('Hygiene Data'!E123)))</f>
        <v/>
      </c>
      <c r="DS129" s="285" t="str">
        <f ca="true">+IF(OFFSET('Hygiene Data'!$E$12,0,10*ROW('Hygiene Data'!E123))="","",OFFSET('Hygiene Data'!$E$12,0,10*ROW('Hygiene Data'!E123)))</f>
        <v/>
      </c>
      <c r="DT129" s="285" t="str">
        <f ca="true">+IF(OFFSET('Hygiene Data'!$E$13,0,10*ROW('Hygiene Data'!E123))="","",OFFSET('Hygiene Data'!$E$13,0,10*ROW('Hygiene Data'!E123)))</f>
        <v/>
      </c>
      <c r="DU129" s="285" t="str">
        <f ca="true">+IF(OFFSET('Hygiene Data'!$F$11,0,10*ROW('Hygiene Data'!F123))="","",OFFSET('Hygiene Data'!$F$11,0,10*ROW('Hygiene Data'!F123)))</f>
        <v/>
      </c>
      <c r="DV129" s="285" t="str">
        <f ca="true">+IF(OFFSET('Hygiene Data'!$F$12,0,10*ROW('Hygiene Data'!F123))="","",OFFSET('Hygiene Data'!$F$12,0,10*ROW('Hygiene Data'!F123)))</f>
        <v/>
      </c>
      <c r="DW129" s="285" t="str">
        <f ca="true">+IF(OFFSET('Hygiene Data'!$F$13,0,10*ROW('Hygiene Data'!F123))="","",OFFSET('Hygiene Data'!$F$13,0,10*ROW('Hygiene Data'!F123)))</f>
        <v/>
      </c>
      <c r="DX129" s="285" t="str">
        <f ca="true">+IF(OFFSET('Hygiene Data'!$G$11,0,10*ROW('Hygiene Data'!G123))="","",OFFSET('Hygiene Data'!$G$11,0,10*ROW('Hygiene Data'!G123)))</f>
        <v/>
      </c>
      <c r="DY129" s="285" t="str">
        <f ca="true">+IF(OFFSET('Hygiene Data'!$G$12,0,10*ROW('Hygiene Data'!G123))="","",OFFSET('Hygiene Data'!$G$12,0,10*ROW('Hygiene Data'!G123)))</f>
        <v/>
      </c>
      <c r="DZ129" s="285" t="str">
        <f ca="true">+IF(OFFSET('Hygiene Data'!$G$13,0,10*ROW('Hygiene Data'!G123))="","",OFFSET('Hygiene Data'!$G$13,0,10*ROW('Hygiene Data'!G123)))</f>
        <v/>
      </c>
      <c r="EA129" s="285" t="str">
        <f ca="true">+IF(OFFSET('Hygiene Data'!$H$11,0,10*ROW('Hygiene Data'!H123))="","",OFFSET('Hygiene Data'!$H$11,0,10*ROW('Hygiene Data'!H123)))</f>
        <v/>
      </c>
      <c r="EB129" s="285" t="str">
        <f ca="true">+IF(OFFSET('Hygiene Data'!$H$12,0,10*ROW('Hygiene Data'!H123))="","",OFFSET('Hygiene Data'!$H$12,0,10*ROW('Hygiene Data'!H123)))</f>
        <v/>
      </c>
      <c r="EC129" s="285" t="str">
        <f ca="true">+IF(OFFSET('Hygiene Data'!$H$13,0,10*ROW('Hygiene Data'!H123))="","",OFFSET('Hygiene Data'!$H$13,0,10*ROW('Hygiene Data'!H123)))</f>
        <v/>
      </c>
      <c r="ED129" s="285" t="str">
        <f ca="true">+IF(OFFSET('Hygiene Data'!$I$11,0,10*ROW('Hygiene Data'!I123))="","",OFFSET('Hygiene Data'!$I$11,0,10*ROW('Hygiene Data'!I123)))</f>
        <v/>
      </c>
      <c r="EE129" s="285" t="str">
        <f ca="true">+IF(OFFSET('Hygiene Data'!$I$12,0,10*ROW('Hygiene Data'!I123))="","",OFFSET('Hygiene Data'!$I$12,0,10*ROW('Hygiene Data'!I123)))</f>
        <v/>
      </c>
      <c r="EF129" s="285"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1"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5"/>
      <c r="BS130" s="285" t="str">
        <f ca="true">+IF(OFFSET('Water Data'!$D$27,0,10*ROW('Water Data'!D124))="","",OFFSET('Water Data'!$D$27,0,10*ROW('Water Data'!D124)))</f>
        <v/>
      </c>
      <c r="BT130" s="285" t="str">
        <f ca="true">+IF(OFFSET('Water Data'!$D$28,0,10*ROW('Water Data'!D124))="","",OFFSET('Water Data'!$D$28,0,10*ROW('Water Data'!D124)))</f>
        <v/>
      </c>
      <c r="BU130" s="285" t="str">
        <f ca="true">+IF(OFFSET('Water Data'!$D$29,0,10*ROW('Water Data'!D124))="","",OFFSET('Water Data'!$D$29,0,10*ROW('Water Data'!D124)))</f>
        <v/>
      </c>
      <c r="BV130" s="285" t="str">
        <f ca="true">+IF(OFFSET('Water Data'!$E$27,0,10*ROW('Water Data'!E124))="","",OFFSET('Water Data'!$E$27,0,10*ROW('Water Data'!E124)))</f>
        <v/>
      </c>
      <c r="BW130" s="285" t="str">
        <f ca="true">+IF(OFFSET('Water Data'!$E$28,0,10*ROW('Water Data'!E124))="","",OFFSET('Water Data'!$E$28,0,10*ROW('Water Data'!E124)))</f>
        <v/>
      </c>
      <c r="BX130" s="285" t="str">
        <f ca="true">+IF(OFFSET('Water Data'!$E$29,0,10*ROW('Water Data'!E124))="","",OFFSET('Water Data'!$E$29,0,10*ROW('Water Data'!E124)))</f>
        <v/>
      </c>
      <c r="BY130" s="285" t="str">
        <f ca="true">+IF(OFFSET('Water Data'!$F$27,0,10*ROW('Water Data'!F124))="","",OFFSET('Water Data'!$F$27,0,10*ROW('Water Data'!F124)))</f>
        <v/>
      </c>
      <c r="BZ130" s="285" t="str">
        <f ca="true">+IF(OFFSET('Water Data'!$F$28,0,10*ROW('Water Data'!F124))="","",OFFSET('Water Data'!$F$28,0,10*ROW('Water Data'!F124)))</f>
        <v/>
      </c>
      <c r="CA130" s="285" t="str">
        <f ca="true">+IF(OFFSET('Water Data'!$F$29,0,10*ROW('Water Data'!F124))="","",OFFSET('Water Data'!$F$29,0,10*ROW('Water Data'!F124)))</f>
        <v/>
      </c>
      <c r="CB130" s="285" t="str">
        <f ca="true">+IF(OFFSET('Water Data'!$G$27,0,10*ROW('Water Data'!G124))="","",OFFSET('Water Data'!$G$27,0,10*ROW('Water Data'!G124)))</f>
        <v/>
      </c>
      <c r="CC130" s="285" t="str">
        <f ca="true">+IF(OFFSET('Water Data'!$G$28,0,10*ROW('Water Data'!G124))="","",OFFSET('Water Data'!$G$28,0,10*ROW('Water Data'!G124)))</f>
        <v/>
      </c>
      <c r="CD130" s="285" t="str">
        <f ca="true">+IF(OFFSET('Water Data'!$G$29,0,10*ROW('Water Data'!G124))="","",OFFSET('Water Data'!$G$29,0,10*ROW('Water Data'!G124)))</f>
        <v/>
      </c>
      <c r="CE130" s="285" t="str">
        <f ca="true">+IF(OFFSET('Water Data'!$H$27,0,10*ROW('Water Data'!H124))="","",OFFSET('Water Data'!$H$27,0,10*ROW('Water Data'!H124)))</f>
        <v/>
      </c>
      <c r="CF130" s="285" t="str">
        <f ca="true">+IF(OFFSET('Water Data'!$H$28,0,10*ROW('Water Data'!H124))="","",OFFSET('Water Data'!$H$28,0,10*ROW('Water Data'!H124)))</f>
        <v/>
      </c>
      <c r="CG130" s="285" t="str">
        <f ca="true">+IF(OFFSET('Water Data'!$H$29,0,10*ROW('Water Data'!H124))="","",OFFSET('Water Data'!$H$29,0,10*ROW('Water Data'!H124)))</f>
        <v/>
      </c>
      <c r="CH130" s="285" t="str">
        <f ca="true">+IF(OFFSET('Water Data'!$I$27,0,10*ROW('Water Data'!I124))="","",OFFSET('Water Data'!$I$27,0,10*ROW('Water Data'!I124)))</f>
        <v/>
      </c>
      <c r="CI130" s="285" t="str">
        <f ca="true">+IF(OFFSET('Water Data'!$I$28,0,10*ROW('Water Data'!I124))="","",OFFSET('Water Data'!$I$28,0,10*ROW('Water Data'!I124)))</f>
        <v/>
      </c>
      <c r="CJ130" s="285" t="str">
        <f ca="true">+IF(OFFSET('Water Data'!$I$29,0,10*ROW('Water Data'!I124))="","",OFFSET('Water Data'!$I$29,0,10*ROW('Water Data'!I124)))</f>
        <v/>
      </c>
      <c r="CK130" s="285" t="str">
        <f ca="true">+IF(OFFSET('Sanitation Data'!$D$28,0,10*ROW('Sanitation Data'!D124))="","",OFFSET('Sanitation Data'!$D$28,0,10*ROW('Sanitation Data'!D124)))</f>
        <v/>
      </c>
      <c r="CL130" s="285" t="str">
        <f ca="true">+IF(OFFSET('Sanitation Data'!$D$29,0,10*ROW('Sanitation Data'!D124))="","",OFFSET('Sanitation Data'!$D$29,0,10*ROW('Sanitation Data'!D124)))</f>
        <v/>
      </c>
      <c r="CM130" s="285" t="str">
        <f ca="true">+IF(OFFSET('Sanitation Data'!$D$30,0,10*ROW('Sanitation Data'!D124))="","",OFFSET('Sanitation Data'!$D$30,0,10*ROW('Sanitation Data'!D124)))</f>
        <v/>
      </c>
      <c r="CN130" s="285" t="str">
        <f ca="true">+IF(OFFSET('Sanitation Data'!$D$31,0,10*ROW('Sanitation Data'!D124))="","",OFFSET('Sanitation Data'!$D$31,0,10*ROW('Sanitation Data'!D124)))</f>
        <v/>
      </c>
      <c r="CO130" s="285" t="str">
        <f ca="true">+IF(OFFSET('Sanitation Data'!$D$32,0,10*ROW('Sanitation Data'!D124))="","",OFFSET('Sanitation Data'!$D$32,0,10*ROW('Sanitation Data'!D124)))</f>
        <v/>
      </c>
      <c r="CP130" s="285" t="str">
        <f ca="true">+IF(OFFSET('Sanitation Data'!$E$28,0,10*ROW('Sanitation Data'!E124))="","",OFFSET('Sanitation Data'!$E$28,0,10*ROW('Sanitation Data'!E124)))</f>
        <v/>
      </c>
      <c r="CQ130" s="285" t="str">
        <f ca="true">+IF(OFFSET('Sanitation Data'!$E$29,0,10*ROW('Sanitation Data'!E124))="","",OFFSET('Sanitation Data'!$E$29,0,10*ROW('Sanitation Data'!E124)))</f>
        <v/>
      </c>
      <c r="CR130" s="285" t="str">
        <f ca="true">+IF(OFFSET('Sanitation Data'!$E$30,0,10*ROW('Sanitation Data'!E124))="","",OFFSET('Sanitation Data'!$E$30,0,10*ROW('Sanitation Data'!E124)))</f>
        <v/>
      </c>
      <c r="CS130" s="285" t="str">
        <f ca="true">+IF(OFFSET('Sanitation Data'!$E$31,0,10*ROW('Sanitation Data'!E124))="","",OFFSET('Sanitation Data'!$E$31,0,10*ROW('Sanitation Data'!E124)))</f>
        <v/>
      </c>
      <c r="CT130" s="285" t="str">
        <f ca="true">+IF(OFFSET('Sanitation Data'!$E$32,0,10*ROW('Sanitation Data'!E124))="","",OFFSET('Sanitation Data'!$E$32,0,10*ROW('Sanitation Data'!E124)))</f>
        <v/>
      </c>
      <c r="CU130" s="285" t="str">
        <f ca="true">+IF(OFFSET('Sanitation Data'!$F$28,0,10*ROW('Sanitation Data'!F124))="","",OFFSET('Sanitation Data'!$F$28,0,10*ROW('Sanitation Data'!F124)))</f>
        <v/>
      </c>
      <c r="CV130" s="285" t="str">
        <f ca="true">+IF(OFFSET('Sanitation Data'!$F$29,0,10*ROW('Sanitation Data'!F124))="","",OFFSET('Sanitation Data'!$F$29,0,10*ROW('Sanitation Data'!F124)))</f>
        <v/>
      </c>
      <c r="CW130" s="285" t="str">
        <f ca="true">+IF(OFFSET('Sanitation Data'!$F$30,0,10*ROW('Sanitation Data'!F124))="","",OFFSET('Sanitation Data'!$F$30,0,10*ROW('Sanitation Data'!F124)))</f>
        <v/>
      </c>
      <c r="CX130" s="285" t="str">
        <f ca="true">+IF(OFFSET('Sanitation Data'!$F$31,0,10*ROW('Sanitation Data'!F124))="","",OFFSET('Sanitation Data'!$F$31,0,10*ROW('Sanitation Data'!F124)))</f>
        <v/>
      </c>
      <c r="CY130" s="285" t="str">
        <f ca="true">+IF(OFFSET('Sanitation Data'!$F$32,0,10*ROW('Sanitation Data'!F124))="","",OFFSET('Sanitation Data'!$F$32,0,10*ROW('Sanitation Data'!F124)))</f>
        <v/>
      </c>
      <c r="CZ130" s="285" t="str">
        <f ca="true">+IF(OFFSET('Sanitation Data'!$G$28,0,10*ROW('Sanitation Data'!G124))="","",OFFSET('Sanitation Data'!$G$28,0,10*ROW('Sanitation Data'!G124)))</f>
        <v/>
      </c>
      <c r="DA130" s="285" t="str">
        <f ca="true">+IF(OFFSET('Sanitation Data'!$G$29,0,10*ROW('Sanitation Data'!G124))="","",OFFSET('Sanitation Data'!$G$29,0,10*ROW('Sanitation Data'!G124)))</f>
        <v/>
      </c>
      <c r="DB130" s="285" t="str">
        <f ca="true">+IF(OFFSET('Sanitation Data'!$G$30,0,10*ROW('Sanitation Data'!G124))="","",OFFSET('Sanitation Data'!$G$30,0,10*ROW('Sanitation Data'!G124)))</f>
        <v/>
      </c>
      <c r="DC130" s="285" t="str">
        <f ca="true">+IF(OFFSET('Sanitation Data'!$G$31,0,10*ROW('Sanitation Data'!G124))="","",OFFSET('Sanitation Data'!$G$31,0,10*ROW('Sanitation Data'!G124)))</f>
        <v/>
      </c>
      <c r="DD130" s="285" t="str">
        <f ca="true">+IF(OFFSET('Sanitation Data'!$G$32,0,10*ROW('Sanitation Data'!G124))="","",OFFSET('Sanitation Data'!$G$32,0,10*ROW('Sanitation Data'!G124)))</f>
        <v/>
      </c>
      <c r="DE130" s="285" t="str">
        <f ca="true">+IF(OFFSET('Sanitation Data'!$H$28,0,10*ROW('Sanitation Data'!H124))="","",OFFSET('Sanitation Data'!$H$28,0,10*ROW('Sanitation Data'!H124)))</f>
        <v/>
      </c>
      <c r="DF130" s="285" t="str">
        <f ca="true">+IF(OFFSET('Sanitation Data'!$H$29,0,10*ROW('Sanitation Data'!H124))="","",OFFSET('Sanitation Data'!$H$29,0,10*ROW('Sanitation Data'!H124)))</f>
        <v/>
      </c>
      <c r="DG130" s="285" t="str">
        <f ca="true">+IF(OFFSET('Sanitation Data'!$H$30,0,10*ROW('Sanitation Data'!H124))="","",OFFSET('Sanitation Data'!$H$30,0,10*ROW('Sanitation Data'!H124)))</f>
        <v/>
      </c>
      <c r="DH130" s="285" t="str">
        <f ca="true">+IF(OFFSET('Sanitation Data'!$H$31,0,10*ROW('Sanitation Data'!H124))="","",OFFSET('Sanitation Data'!$H$31,0,10*ROW('Sanitation Data'!H124)))</f>
        <v/>
      </c>
      <c r="DI130" s="285" t="str">
        <f ca="true">+IF(OFFSET('Sanitation Data'!$H$32,0,10*ROW('Sanitation Data'!H124))="","",OFFSET('Sanitation Data'!$H$32,0,10*ROW('Sanitation Data'!H124)))</f>
        <v/>
      </c>
      <c r="DJ130" s="285" t="str">
        <f ca="true">+IF(OFFSET('Sanitation Data'!$I$28,0,10*ROW('Sanitation Data'!I124))="","",OFFSET('Sanitation Data'!$I$28,0,10*ROW('Sanitation Data'!I124)))</f>
        <v/>
      </c>
      <c r="DK130" s="285" t="str">
        <f ca="true">+IF(OFFSET('Sanitation Data'!$I$29,0,10*ROW('Sanitation Data'!I124))="","",OFFSET('Sanitation Data'!$I$29,0,10*ROW('Sanitation Data'!I124)))</f>
        <v/>
      </c>
      <c r="DL130" s="285" t="str">
        <f ca="true">+IF(OFFSET('Sanitation Data'!$I$30,0,10*ROW('Sanitation Data'!I124))="","",OFFSET('Sanitation Data'!$I$30,0,10*ROW('Sanitation Data'!I124)))</f>
        <v/>
      </c>
      <c r="DM130" s="285" t="str">
        <f ca="true">+IF(OFFSET('Sanitation Data'!$I$31,0,10*ROW('Sanitation Data'!I124))="","",OFFSET('Sanitation Data'!$I$31,0,10*ROW('Sanitation Data'!I124)))</f>
        <v/>
      </c>
      <c r="DN130" s="285" t="str">
        <f ca="true">+IF(OFFSET('Sanitation Data'!$I$32,0,10*ROW('Sanitation Data'!I124))="","",OFFSET('Sanitation Data'!$I$32,0,10*ROW('Sanitation Data'!I124)))</f>
        <v/>
      </c>
      <c r="DO130" s="285" t="str">
        <f ca="true">+IF(OFFSET('Hygiene Data'!$D$11,0,10*ROW('Hygiene Data'!D124))="","",OFFSET('Hygiene Data'!$D$11,0,10*ROW('Hygiene Data'!D124)))</f>
        <v/>
      </c>
      <c r="DP130" s="285" t="str">
        <f ca="true">+IF(OFFSET('Hygiene Data'!$D$12,0,10*ROW('Hygiene Data'!D124))="","",OFFSET('Hygiene Data'!$D$12,0,10*ROW('Hygiene Data'!D124)))</f>
        <v/>
      </c>
      <c r="DQ130" s="285" t="str">
        <f ca="true">+IF(OFFSET('Hygiene Data'!$D$13,0,10*ROW('Hygiene Data'!D124))="","",OFFSET('Hygiene Data'!$D$13,0,10*ROW('Hygiene Data'!D124)))</f>
        <v/>
      </c>
      <c r="DR130" s="285" t="str">
        <f ca="true">+IF(OFFSET('Hygiene Data'!$E$11,0,10*ROW('Hygiene Data'!E124))="","",OFFSET('Hygiene Data'!$E$11,0,10*ROW('Hygiene Data'!E124)))</f>
        <v/>
      </c>
      <c r="DS130" s="285" t="str">
        <f ca="true">+IF(OFFSET('Hygiene Data'!$E$12,0,10*ROW('Hygiene Data'!E124))="","",OFFSET('Hygiene Data'!$E$12,0,10*ROW('Hygiene Data'!E124)))</f>
        <v/>
      </c>
      <c r="DT130" s="285" t="str">
        <f ca="true">+IF(OFFSET('Hygiene Data'!$E$13,0,10*ROW('Hygiene Data'!E124))="","",OFFSET('Hygiene Data'!$E$13,0,10*ROW('Hygiene Data'!E124)))</f>
        <v/>
      </c>
      <c r="DU130" s="285" t="str">
        <f ca="true">+IF(OFFSET('Hygiene Data'!$F$11,0,10*ROW('Hygiene Data'!F124))="","",OFFSET('Hygiene Data'!$F$11,0,10*ROW('Hygiene Data'!F124)))</f>
        <v/>
      </c>
      <c r="DV130" s="285" t="str">
        <f ca="true">+IF(OFFSET('Hygiene Data'!$F$12,0,10*ROW('Hygiene Data'!F124))="","",OFFSET('Hygiene Data'!$F$12,0,10*ROW('Hygiene Data'!F124)))</f>
        <v/>
      </c>
      <c r="DW130" s="285" t="str">
        <f ca="true">+IF(OFFSET('Hygiene Data'!$F$13,0,10*ROW('Hygiene Data'!F124))="","",OFFSET('Hygiene Data'!$F$13,0,10*ROW('Hygiene Data'!F124)))</f>
        <v/>
      </c>
      <c r="DX130" s="285" t="str">
        <f ca="true">+IF(OFFSET('Hygiene Data'!$G$11,0,10*ROW('Hygiene Data'!G124))="","",OFFSET('Hygiene Data'!$G$11,0,10*ROW('Hygiene Data'!G124)))</f>
        <v/>
      </c>
      <c r="DY130" s="285" t="str">
        <f ca="true">+IF(OFFSET('Hygiene Data'!$G$12,0,10*ROW('Hygiene Data'!G124))="","",OFFSET('Hygiene Data'!$G$12,0,10*ROW('Hygiene Data'!G124)))</f>
        <v/>
      </c>
      <c r="DZ130" s="285" t="str">
        <f ca="true">+IF(OFFSET('Hygiene Data'!$G$13,0,10*ROW('Hygiene Data'!G124))="","",OFFSET('Hygiene Data'!$G$13,0,10*ROW('Hygiene Data'!G124)))</f>
        <v/>
      </c>
      <c r="EA130" s="285" t="str">
        <f ca="true">+IF(OFFSET('Hygiene Data'!$H$11,0,10*ROW('Hygiene Data'!H124))="","",OFFSET('Hygiene Data'!$H$11,0,10*ROW('Hygiene Data'!H124)))</f>
        <v/>
      </c>
      <c r="EB130" s="285" t="str">
        <f ca="true">+IF(OFFSET('Hygiene Data'!$H$12,0,10*ROW('Hygiene Data'!H124))="","",OFFSET('Hygiene Data'!$H$12,0,10*ROW('Hygiene Data'!H124)))</f>
        <v/>
      </c>
      <c r="EC130" s="285" t="str">
        <f ca="true">+IF(OFFSET('Hygiene Data'!$H$13,0,10*ROW('Hygiene Data'!H124))="","",OFFSET('Hygiene Data'!$H$13,0,10*ROW('Hygiene Data'!H124)))</f>
        <v/>
      </c>
      <c r="ED130" s="285" t="str">
        <f ca="true">+IF(OFFSET('Hygiene Data'!$I$11,0,10*ROW('Hygiene Data'!I124))="","",OFFSET('Hygiene Data'!$I$11,0,10*ROW('Hygiene Data'!I124)))</f>
        <v/>
      </c>
      <c r="EE130" s="285" t="str">
        <f ca="true">+IF(OFFSET('Hygiene Data'!$I$12,0,10*ROW('Hygiene Data'!I124))="","",OFFSET('Hygiene Data'!$I$12,0,10*ROW('Hygiene Data'!I124)))</f>
        <v/>
      </c>
      <c r="EF130" s="285"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1"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5"/>
      <c r="BS131" s="285" t="str">
        <f ca="true">+IF(OFFSET('Water Data'!$D$27,0,10*ROW('Water Data'!D125))="","",OFFSET('Water Data'!$D$27,0,10*ROW('Water Data'!D125)))</f>
        <v/>
      </c>
      <c r="BT131" s="285" t="str">
        <f ca="true">+IF(OFFSET('Water Data'!$D$28,0,10*ROW('Water Data'!D125))="","",OFFSET('Water Data'!$D$28,0,10*ROW('Water Data'!D125)))</f>
        <v/>
      </c>
      <c r="BU131" s="285" t="str">
        <f ca="true">+IF(OFFSET('Water Data'!$D$29,0,10*ROW('Water Data'!D125))="","",OFFSET('Water Data'!$D$29,0,10*ROW('Water Data'!D125)))</f>
        <v/>
      </c>
      <c r="BV131" s="285" t="str">
        <f ca="true">+IF(OFFSET('Water Data'!$E$27,0,10*ROW('Water Data'!E125))="","",OFFSET('Water Data'!$E$27,0,10*ROW('Water Data'!E125)))</f>
        <v/>
      </c>
      <c r="BW131" s="285" t="str">
        <f ca="true">+IF(OFFSET('Water Data'!$E$28,0,10*ROW('Water Data'!E125))="","",OFFSET('Water Data'!$E$28,0,10*ROW('Water Data'!E125)))</f>
        <v/>
      </c>
      <c r="BX131" s="285" t="str">
        <f ca="true">+IF(OFFSET('Water Data'!$E$29,0,10*ROW('Water Data'!E125))="","",OFFSET('Water Data'!$E$29,0,10*ROW('Water Data'!E125)))</f>
        <v/>
      </c>
      <c r="BY131" s="285" t="str">
        <f ca="true">+IF(OFFSET('Water Data'!$F$27,0,10*ROW('Water Data'!F125))="","",OFFSET('Water Data'!$F$27,0,10*ROW('Water Data'!F125)))</f>
        <v/>
      </c>
      <c r="BZ131" s="285" t="str">
        <f ca="true">+IF(OFFSET('Water Data'!$F$28,0,10*ROW('Water Data'!F125))="","",OFFSET('Water Data'!$F$28,0,10*ROW('Water Data'!F125)))</f>
        <v/>
      </c>
      <c r="CA131" s="285" t="str">
        <f ca="true">+IF(OFFSET('Water Data'!$F$29,0,10*ROW('Water Data'!F125))="","",OFFSET('Water Data'!$F$29,0,10*ROW('Water Data'!F125)))</f>
        <v/>
      </c>
      <c r="CB131" s="285" t="str">
        <f ca="true">+IF(OFFSET('Water Data'!$G$27,0,10*ROW('Water Data'!G125))="","",OFFSET('Water Data'!$G$27,0,10*ROW('Water Data'!G125)))</f>
        <v/>
      </c>
      <c r="CC131" s="285" t="str">
        <f ca="true">+IF(OFFSET('Water Data'!$G$28,0,10*ROW('Water Data'!G125))="","",OFFSET('Water Data'!$G$28,0,10*ROW('Water Data'!G125)))</f>
        <v/>
      </c>
      <c r="CD131" s="285" t="str">
        <f ca="true">+IF(OFFSET('Water Data'!$G$29,0,10*ROW('Water Data'!G125))="","",OFFSET('Water Data'!$G$29,0,10*ROW('Water Data'!G125)))</f>
        <v/>
      </c>
      <c r="CE131" s="285" t="str">
        <f ca="true">+IF(OFFSET('Water Data'!$H$27,0,10*ROW('Water Data'!H125))="","",OFFSET('Water Data'!$H$27,0,10*ROW('Water Data'!H125)))</f>
        <v/>
      </c>
      <c r="CF131" s="285" t="str">
        <f ca="true">+IF(OFFSET('Water Data'!$H$28,0,10*ROW('Water Data'!H125))="","",OFFSET('Water Data'!$H$28,0,10*ROW('Water Data'!H125)))</f>
        <v/>
      </c>
      <c r="CG131" s="285" t="str">
        <f ca="true">+IF(OFFSET('Water Data'!$H$29,0,10*ROW('Water Data'!H125))="","",OFFSET('Water Data'!$H$29,0,10*ROW('Water Data'!H125)))</f>
        <v/>
      </c>
      <c r="CH131" s="285" t="str">
        <f ca="true">+IF(OFFSET('Water Data'!$I$27,0,10*ROW('Water Data'!I125))="","",OFFSET('Water Data'!$I$27,0,10*ROW('Water Data'!I125)))</f>
        <v/>
      </c>
      <c r="CI131" s="285" t="str">
        <f ca="true">+IF(OFFSET('Water Data'!$I$28,0,10*ROW('Water Data'!I125))="","",OFFSET('Water Data'!$I$28,0,10*ROW('Water Data'!I125)))</f>
        <v/>
      </c>
      <c r="CJ131" s="285" t="str">
        <f ca="true">+IF(OFFSET('Water Data'!$I$29,0,10*ROW('Water Data'!I125))="","",OFFSET('Water Data'!$I$29,0,10*ROW('Water Data'!I125)))</f>
        <v/>
      </c>
      <c r="CK131" s="285" t="str">
        <f ca="true">+IF(OFFSET('Sanitation Data'!$D$28,0,10*ROW('Sanitation Data'!D125))="","",OFFSET('Sanitation Data'!$D$28,0,10*ROW('Sanitation Data'!D125)))</f>
        <v/>
      </c>
      <c r="CL131" s="285" t="str">
        <f ca="true">+IF(OFFSET('Sanitation Data'!$D$29,0,10*ROW('Sanitation Data'!D125))="","",OFFSET('Sanitation Data'!$D$29,0,10*ROW('Sanitation Data'!D125)))</f>
        <v/>
      </c>
      <c r="CM131" s="285" t="str">
        <f ca="true">+IF(OFFSET('Sanitation Data'!$D$30,0,10*ROW('Sanitation Data'!D125))="","",OFFSET('Sanitation Data'!$D$30,0,10*ROW('Sanitation Data'!D125)))</f>
        <v/>
      </c>
      <c r="CN131" s="285" t="str">
        <f ca="true">+IF(OFFSET('Sanitation Data'!$D$31,0,10*ROW('Sanitation Data'!D125))="","",OFFSET('Sanitation Data'!$D$31,0,10*ROW('Sanitation Data'!D125)))</f>
        <v/>
      </c>
      <c r="CO131" s="285" t="str">
        <f ca="true">+IF(OFFSET('Sanitation Data'!$D$32,0,10*ROW('Sanitation Data'!D125))="","",OFFSET('Sanitation Data'!$D$32,0,10*ROW('Sanitation Data'!D125)))</f>
        <v/>
      </c>
      <c r="CP131" s="285" t="str">
        <f ca="true">+IF(OFFSET('Sanitation Data'!$E$28,0,10*ROW('Sanitation Data'!E125))="","",OFFSET('Sanitation Data'!$E$28,0,10*ROW('Sanitation Data'!E125)))</f>
        <v/>
      </c>
      <c r="CQ131" s="285" t="str">
        <f ca="true">+IF(OFFSET('Sanitation Data'!$E$29,0,10*ROW('Sanitation Data'!E125))="","",OFFSET('Sanitation Data'!$E$29,0,10*ROW('Sanitation Data'!E125)))</f>
        <v/>
      </c>
      <c r="CR131" s="285" t="str">
        <f ca="true">+IF(OFFSET('Sanitation Data'!$E$30,0,10*ROW('Sanitation Data'!E125))="","",OFFSET('Sanitation Data'!$E$30,0,10*ROW('Sanitation Data'!E125)))</f>
        <v/>
      </c>
      <c r="CS131" s="285" t="str">
        <f ca="true">+IF(OFFSET('Sanitation Data'!$E$31,0,10*ROW('Sanitation Data'!E125))="","",OFFSET('Sanitation Data'!$E$31,0,10*ROW('Sanitation Data'!E125)))</f>
        <v/>
      </c>
      <c r="CT131" s="285" t="str">
        <f ca="true">+IF(OFFSET('Sanitation Data'!$E$32,0,10*ROW('Sanitation Data'!E125))="","",OFFSET('Sanitation Data'!$E$32,0,10*ROW('Sanitation Data'!E125)))</f>
        <v/>
      </c>
      <c r="CU131" s="285" t="str">
        <f ca="true">+IF(OFFSET('Sanitation Data'!$F$28,0,10*ROW('Sanitation Data'!F125))="","",OFFSET('Sanitation Data'!$F$28,0,10*ROW('Sanitation Data'!F125)))</f>
        <v/>
      </c>
      <c r="CV131" s="285" t="str">
        <f ca="true">+IF(OFFSET('Sanitation Data'!$F$29,0,10*ROW('Sanitation Data'!F125))="","",OFFSET('Sanitation Data'!$F$29,0,10*ROW('Sanitation Data'!F125)))</f>
        <v/>
      </c>
      <c r="CW131" s="285" t="str">
        <f ca="true">+IF(OFFSET('Sanitation Data'!$F$30,0,10*ROW('Sanitation Data'!F125))="","",OFFSET('Sanitation Data'!$F$30,0,10*ROW('Sanitation Data'!F125)))</f>
        <v/>
      </c>
      <c r="CX131" s="285" t="str">
        <f ca="true">+IF(OFFSET('Sanitation Data'!$F$31,0,10*ROW('Sanitation Data'!F125))="","",OFFSET('Sanitation Data'!$F$31,0,10*ROW('Sanitation Data'!F125)))</f>
        <v/>
      </c>
      <c r="CY131" s="285" t="str">
        <f ca="true">+IF(OFFSET('Sanitation Data'!$F$32,0,10*ROW('Sanitation Data'!F125))="","",OFFSET('Sanitation Data'!$F$32,0,10*ROW('Sanitation Data'!F125)))</f>
        <v/>
      </c>
      <c r="CZ131" s="285" t="str">
        <f ca="true">+IF(OFFSET('Sanitation Data'!$G$28,0,10*ROW('Sanitation Data'!G125))="","",OFFSET('Sanitation Data'!$G$28,0,10*ROW('Sanitation Data'!G125)))</f>
        <v/>
      </c>
      <c r="DA131" s="285" t="str">
        <f ca="true">+IF(OFFSET('Sanitation Data'!$G$29,0,10*ROW('Sanitation Data'!G125))="","",OFFSET('Sanitation Data'!$G$29,0,10*ROW('Sanitation Data'!G125)))</f>
        <v/>
      </c>
      <c r="DB131" s="285" t="str">
        <f ca="true">+IF(OFFSET('Sanitation Data'!$G$30,0,10*ROW('Sanitation Data'!G125))="","",OFFSET('Sanitation Data'!$G$30,0,10*ROW('Sanitation Data'!G125)))</f>
        <v/>
      </c>
      <c r="DC131" s="285" t="str">
        <f ca="true">+IF(OFFSET('Sanitation Data'!$G$31,0,10*ROW('Sanitation Data'!G125))="","",OFFSET('Sanitation Data'!$G$31,0,10*ROW('Sanitation Data'!G125)))</f>
        <v/>
      </c>
      <c r="DD131" s="285" t="str">
        <f ca="true">+IF(OFFSET('Sanitation Data'!$G$32,0,10*ROW('Sanitation Data'!G125))="","",OFFSET('Sanitation Data'!$G$32,0,10*ROW('Sanitation Data'!G125)))</f>
        <v/>
      </c>
      <c r="DE131" s="285" t="str">
        <f ca="true">+IF(OFFSET('Sanitation Data'!$H$28,0,10*ROW('Sanitation Data'!H125))="","",OFFSET('Sanitation Data'!$H$28,0,10*ROW('Sanitation Data'!H125)))</f>
        <v/>
      </c>
      <c r="DF131" s="285" t="str">
        <f ca="true">+IF(OFFSET('Sanitation Data'!$H$29,0,10*ROW('Sanitation Data'!H125))="","",OFFSET('Sanitation Data'!$H$29,0,10*ROW('Sanitation Data'!H125)))</f>
        <v/>
      </c>
      <c r="DG131" s="285" t="str">
        <f ca="true">+IF(OFFSET('Sanitation Data'!$H$30,0,10*ROW('Sanitation Data'!H125))="","",OFFSET('Sanitation Data'!$H$30,0,10*ROW('Sanitation Data'!H125)))</f>
        <v/>
      </c>
      <c r="DH131" s="285" t="str">
        <f ca="true">+IF(OFFSET('Sanitation Data'!$H$31,0,10*ROW('Sanitation Data'!H125))="","",OFFSET('Sanitation Data'!$H$31,0,10*ROW('Sanitation Data'!H125)))</f>
        <v/>
      </c>
      <c r="DI131" s="285" t="str">
        <f ca="true">+IF(OFFSET('Sanitation Data'!$H$32,0,10*ROW('Sanitation Data'!H125))="","",OFFSET('Sanitation Data'!$H$32,0,10*ROW('Sanitation Data'!H125)))</f>
        <v/>
      </c>
      <c r="DJ131" s="285" t="str">
        <f ca="true">+IF(OFFSET('Sanitation Data'!$I$28,0,10*ROW('Sanitation Data'!I125))="","",OFFSET('Sanitation Data'!$I$28,0,10*ROW('Sanitation Data'!I125)))</f>
        <v/>
      </c>
      <c r="DK131" s="285" t="str">
        <f ca="true">+IF(OFFSET('Sanitation Data'!$I$29,0,10*ROW('Sanitation Data'!I125))="","",OFFSET('Sanitation Data'!$I$29,0,10*ROW('Sanitation Data'!I125)))</f>
        <v/>
      </c>
      <c r="DL131" s="285" t="str">
        <f ca="true">+IF(OFFSET('Sanitation Data'!$I$30,0,10*ROW('Sanitation Data'!I125))="","",OFFSET('Sanitation Data'!$I$30,0,10*ROW('Sanitation Data'!I125)))</f>
        <v/>
      </c>
      <c r="DM131" s="285" t="str">
        <f ca="true">+IF(OFFSET('Sanitation Data'!$I$31,0,10*ROW('Sanitation Data'!I125))="","",OFFSET('Sanitation Data'!$I$31,0,10*ROW('Sanitation Data'!I125)))</f>
        <v/>
      </c>
      <c r="DN131" s="285" t="str">
        <f ca="true">+IF(OFFSET('Sanitation Data'!$I$32,0,10*ROW('Sanitation Data'!I125))="","",OFFSET('Sanitation Data'!$I$32,0,10*ROW('Sanitation Data'!I125)))</f>
        <v/>
      </c>
      <c r="DO131" s="285" t="str">
        <f ca="true">+IF(OFFSET('Hygiene Data'!$D$11,0,10*ROW('Hygiene Data'!D125))="","",OFFSET('Hygiene Data'!$D$11,0,10*ROW('Hygiene Data'!D125)))</f>
        <v/>
      </c>
      <c r="DP131" s="285" t="str">
        <f ca="true">+IF(OFFSET('Hygiene Data'!$D$12,0,10*ROW('Hygiene Data'!D125))="","",OFFSET('Hygiene Data'!$D$12,0,10*ROW('Hygiene Data'!D125)))</f>
        <v/>
      </c>
      <c r="DQ131" s="285" t="str">
        <f ca="true">+IF(OFFSET('Hygiene Data'!$D$13,0,10*ROW('Hygiene Data'!D125))="","",OFFSET('Hygiene Data'!$D$13,0,10*ROW('Hygiene Data'!D125)))</f>
        <v/>
      </c>
      <c r="DR131" s="285" t="str">
        <f ca="true">+IF(OFFSET('Hygiene Data'!$E$11,0,10*ROW('Hygiene Data'!E125))="","",OFFSET('Hygiene Data'!$E$11,0,10*ROW('Hygiene Data'!E125)))</f>
        <v/>
      </c>
      <c r="DS131" s="285" t="str">
        <f ca="true">+IF(OFFSET('Hygiene Data'!$E$12,0,10*ROW('Hygiene Data'!E125))="","",OFFSET('Hygiene Data'!$E$12,0,10*ROW('Hygiene Data'!E125)))</f>
        <v/>
      </c>
      <c r="DT131" s="285" t="str">
        <f ca="true">+IF(OFFSET('Hygiene Data'!$E$13,0,10*ROW('Hygiene Data'!E125))="","",OFFSET('Hygiene Data'!$E$13,0,10*ROW('Hygiene Data'!E125)))</f>
        <v/>
      </c>
      <c r="DU131" s="285" t="str">
        <f ca="true">+IF(OFFSET('Hygiene Data'!$F$11,0,10*ROW('Hygiene Data'!F125))="","",OFFSET('Hygiene Data'!$F$11,0,10*ROW('Hygiene Data'!F125)))</f>
        <v/>
      </c>
      <c r="DV131" s="285" t="str">
        <f ca="true">+IF(OFFSET('Hygiene Data'!$F$12,0,10*ROW('Hygiene Data'!F125))="","",OFFSET('Hygiene Data'!$F$12,0,10*ROW('Hygiene Data'!F125)))</f>
        <v/>
      </c>
      <c r="DW131" s="285" t="str">
        <f ca="true">+IF(OFFSET('Hygiene Data'!$F$13,0,10*ROW('Hygiene Data'!F125))="","",OFFSET('Hygiene Data'!$F$13,0,10*ROW('Hygiene Data'!F125)))</f>
        <v/>
      </c>
      <c r="DX131" s="285" t="str">
        <f ca="true">+IF(OFFSET('Hygiene Data'!$G$11,0,10*ROW('Hygiene Data'!G125))="","",OFFSET('Hygiene Data'!$G$11,0,10*ROW('Hygiene Data'!G125)))</f>
        <v/>
      </c>
      <c r="DY131" s="285" t="str">
        <f ca="true">+IF(OFFSET('Hygiene Data'!$G$12,0,10*ROW('Hygiene Data'!G125))="","",OFFSET('Hygiene Data'!$G$12,0,10*ROW('Hygiene Data'!G125)))</f>
        <v/>
      </c>
      <c r="DZ131" s="285" t="str">
        <f ca="true">+IF(OFFSET('Hygiene Data'!$G$13,0,10*ROW('Hygiene Data'!G125))="","",OFFSET('Hygiene Data'!$G$13,0,10*ROW('Hygiene Data'!G125)))</f>
        <v/>
      </c>
      <c r="EA131" s="285" t="str">
        <f ca="true">+IF(OFFSET('Hygiene Data'!$H$11,0,10*ROW('Hygiene Data'!H125))="","",OFFSET('Hygiene Data'!$H$11,0,10*ROW('Hygiene Data'!H125)))</f>
        <v/>
      </c>
      <c r="EB131" s="285" t="str">
        <f ca="true">+IF(OFFSET('Hygiene Data'!$H$12,0,10*ROW('Hygiene Data'!H125))="","",OFFSET('Hygiene Data'!$H$12,0,10*ROW('Hygiene Data'!H125)))</f>
        <v/>
      </c>
      <c r="EC131" s="285" t="str">
        <f ca="true">+IF(OFFSET('Hygiene Data'!$H$13,0,10*ROW('Hygiene Data'!H125))="","",OFFSET('Hygiene Data'!$H$13,0,10*ROW('Hygiene Data'!H125)))</f>
        <v/>
      </c>
      <c r="ED131" s="285" t="str">
        <f ca="true">+IF(OFFSET('Hygiene Data'!$I$11,0,10*ROW('Hygiene Data'!I125))="","",OFFSET('Hygiene Data'!$I$11,0,10*ROW('Hygiene Data'!I125)))</f>
        <v/>
      </c>
      <c r="EE131" s="285" t="str">
        <f ca="true">+IF(OFFSET('Hygiene Data'!$I$12,0,10*ROW('Hygiene Data'!I125))="","",OFFSET('Hygiene Data'!$I$12,0,10*ROW('Hygiene Data'!I125)))</f>
        <v/>
      </c>
      <c r="EF131" s="285"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1"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5"/>
      <c r="BS132" s="285" t="str">
        <f ca="true">+IF(OFFSET('Water Data'!$D$27,0,10*ROW('Water Data'!D126))="","",OFFSET('Water Data'!$D$27,0,10*ROW('Water Data'!D126)))</f>
        <v/>
      </c>
      <c r="BT132" s="285" t="str">
        <f ca="true">+IF(OFFSET('Water Data'!$D$28,0,10*ROW('Water Data'!D126))="","",OFFSET('Water Data'!$D$28,0,10*ROW('Water Data'!D126)))</f>
        <v/>
      </c>
      <c r="BU132" s="285" t="str">
        <f ca="true">+IF(OFFSET('Water Data'!$D$29,0,10*ROW('Water Data'!D126))="","",OFFSET('Water Data'!$D$29,0,10*ROW('Water Data'!D126)))</f>
        <v/>
      </c>
      <c r="BV132" s="285" t="str">
        <f ca="true">+IF(OFFSET('Water Data'!$E$27,0,10*ROW('Water Data'!E126))="","",OFFSET('Water Data'!$E$27,0,10*ROW('Water Data'!E126)))</f>
        <v/>
      </c>
      <c r="BW132" s="285" t="str">
        <f ca="true">+IF(OFFSET('Water Data'!$E$28,0,10*ROW('Water Data'!E126))="","",OFFSET('Water Data'!$E$28,0,10*ROW('Water Data'!E126)))</f>
        <v/>
      </c>
      <c r="BX132" s="285" t="str">
        <f ca="true">+IF(OFFSET('Water Data'!$E$29,0,10*ROW('Water Data'!E126))="","",OFFSET('Water Data'!$E$29,0,10*ROW('Water Data'!E126)))</f>
        <v/>
      </c>
      <c r="BY132" s="285" t="str">
        <f ca="true">+IF(OFFSET('Water Data'!$F$27,0,10*ROW('Water Data'!F126))="","",OFFSET('Water Data'!$F$27,0,10*ROW('Water Data'!F126)))</f>
        <v/>
      </c>
      <c r="BZ132" s="285" t="str">
        <f ca="true">+IF(OFFSET('Water Data'!$F$28,0,10*ROW('Water Data'!F126))="","",OFFSET('Water Data'!$F$28,0,10*ROW('Water Data'!F126)))</f>
        <v/>
      </c>
      <c r="CA132" s="285" t="str">
        <f ca="true">+IF(OFFSET('Water Data'!$F$29,0,10*ROW('Water Data'!F126))="","",OFFSET('Water Data'!$F$29,0,10*ROW('Water Data'!F126)))</f>
        <v/>
      </c>
      <c r="CB132" s="285" t="str">
        <f ca="true">+IF(OFFSET('Water Data'!$G$27,0,10*ROW('Water Data'!G126))="","",OFFSET('Water Data'!$G$27,0,10*ROW('Water Data'!G126)))</f>
        <v/>
      </c>
      <c r="CC132" s="285" t="str">
        <f ca="true">+IF(OFFSET('Water Data'!$G$28,0,10*ROW('Water Data'!G126))="","",OFFSET('Water Data'!$G$28,0,10*ROW('Water Data'!G126)))</f>
        <v/>
      </c>
      <c r="CD132" s="285" t="str">
        <f ca="true">+IF(OFFSET('Water Data'!$G$29,0,10*ROW('Water Data'!G126))="","",OFFSET('Water Data'!$G$29,0,10*ROW('Water Data'!G126)))</f>
        <v/>
      </c>
      <c r="CE132" s="285" t="str">
        <f ca="true">+IF(OFFSET('Water Data'!$H$27,0,10*ROW('Water Data'!H126))="","",OFFSET('Water Data'!$H$27,0,10*ROW('Water Data'!H126)))</f>
        <v/>
      </c>
      <c r="CF132" s="285" t="str">
        <f ca="true">+IF(OFFSET('Water Data'!$H$28,0,10*ROW('Water Data'!H126))="","",OFFSET('Water Data'!$H$28,0,10*ROW('Water Data'!H126)))</f>
        <v/>
      </c>
      <c r="CG132" s="285" t="str">
        <f ca="true">+IF(OFFSET('Water Data'!$H$29,0,10*ROW('Water Data'!H126))="","",OFFSET('Water Data'!$H$29,0,10*ROW('Water Data'!H126)))</f>
        <v/>
      </c>
      <c r="CH132" s="285" t="str">
        <f ca="true">+IF(OFFSET('Water Data'!$I$27,0,10*ROW('Water Data'!I126))="","",OFFSET('Water Data'!$I$27,0,10*ROW('Water Data'!I126)))</f>
        <v/>
      </c>
      <c r="CI132" s="285" t="str">
        <f ca="true">+IF(OFFSET('Water Data'!$I$28,0,10*ROW('Water Data'!I126))="","",OFFSET('Water Data'!$I$28,0,10*ROW('Water Data'!I126)))</f>
        <v/>
      </c>
      <c r="CJ132" s="285" t="str">
        <f ca="true">+IF(OFFSET('Water Data'!$I$29,0,10*ROW('Water Data'!I126))="","",OFFSET('Water Data'!$I$29,0,10*ROW('Water Data'!I126)))</f>
        <v/>
      </c>
      <c r="CK132" s="285" t="str">
        <f ca="true">+IF(OFFSET('Sanitation Data'!$D$28,0,10*ROW('Sanitation Data'!D126))="","",OFFSET('Sanitation Data'!$D$28,0,10*ROW('Sanitation Data'!D126)))</f>
        <v/>
      </c>
      <c r="CL132" s="285" t="str">
        <f ca="true">+IF(OFFSET('Sanitation Data'!$D$29,0,10*ROW('Sanitation Data'!D126))="","",OFFSET('Sanitation Data'!$D$29,0,10*ROW('Sanitation Data'!D126)))</f>
        <v/>
      </c>
      <c r="CM132" s="285" t="str">
        <f ca="true">+IF(OFFSET('Sanitation Data'!$D$30,0,10*ROW('Sanitation Data'!D126))="","",OFFSET('Sanitation Data'!$D$30,0,10*ROW('Sanitation Data'!D126)))</f>
        <v/>
      </c>
      <c r="CN132" s="285" t="str">
        <f ca="true">+IF(OFFSET('Sanitation Data'!$D$31,0,10*ROW('Sanitation Data'!D126))="","",OFFSET('Sanitation Data'!$D$31,0,10*ROW('Sanitation Data'!D126)))</f>
        <v/>
      </c>
      <c r="CO132" s="285" t="str">
        <f ca="true">+IF(OFFSET('Sanitation Data'!$D$32,0,10*ROW('Sanitation Data'!D126))="","",OFFSET('Sanitation Data'!$D$32,0,10*ROW('Sanitation Data'!D126)))</f>
        <v/>
      </c>
      <c r="CP132" s="285" t="str">
        <f ca="true">+IF(OFFSET('Sanitation Data'!$E$28,0,10*ROW('Sanitation Data'!E126))="","",OFFSET('Sanitation Data'!$E$28,0,10*ROW('Sanitation Data'!E126)))</f>
        <v/>
      </c>
      <c r="CQ132" s="285" t="str">
        <f ca="true">+IF(OFFSET('Sanitation Data'!$E$29,0,10*ROW('Sanitation Data'!E126))="","",OFFSET('Sanitation Data'!$E$29,0,10*ROW('Sanitation Data'!E126)))</f>
        <v/>
      </c>
      <c r="CR132" s="285" t="str">
        <f ca="true">+IF(OFFSET('Sanitation Data'!$E$30,0,10*ROW('Sanitation Data'!E126))="","",OFFSET('Sanitation Data'!$E$30,0,10*ROW('Sanitation Data'!E126)))</f>
        <v/>
      </c>
      <c r="CS132" s="285" t="str">
        <f ca="true">+IF(OFFSET('Sanitation Data'!$E$31,0,10*ROW('Sanitation Data'!E126))="","",OFFSET('Sanitation Data'!$E$31,0,10*ROW('Sanitation Data'!E126)))</f>
        <v/>
      </c>
      <c r="CT132" s="285" t="str">
        <f ca="true">+IF(OFFSET('Sanitation Data'!$E$32,0,10*ROW('Sanitation Data'!E126))="","",OFFSET('Sanitation Data'!$E$32,0,10*ROW('Sanitation Data'!E126)))</f>
        <v/>
      </c>
      <c r="CU132" s="285" t="str">
        <f ca="true">+IF(OFFSET('Sanitation Data'!$F$28,0,10*ROW('Sanitation Data'!F126))="","",OFFSET('Sanitation Data'!$F$28,0,10*ROW('Sanitation Data'!F126)))</f>
        <v/>
      </c>
      <c r="CV132" s="285" t="str">
        <f ca="true">+IF(OFFSET('Sanitation Data'!$F$29,0,10*ROW('Sanitation Data'!F126))="","",OFFSET('Sanitation Data'!$F$29,0,10*ROW('Sanitation Data'!F126)))</f>
        <v/>
      </c>
      <c r="CW132" s="285" t="str">
        <f ca="true">+IF(OFFSET('Sanitation Data'!$F$30,0,10*ROW('Sanitation Data'!F126))="","",OFFSET('Sanitation Data'!$F$30,0,10*ROW('Sanitation Data'!F126)))</f>
        <v/>
      </c>
      <c r="CX132" s="285" t="str">
        <f ca="true">+IF(OFFSET('Sanitation Data'!$F$31,0,10*ROW('Sanitation Data'!F126))="","",OFFSET('Sanitation Data'!$F$31,0,10*ROW('Sanitation Data'!F126)))</f>
        <v/>
      </c>
      <c r="CY132" s="285" t="str">
        <f ca="true">+IF(OFFSET('Sanitation Data'!$F$32,0,10*ROW('Sanitation Data'!F126))="","",OFFSET('Sanitation Data'!$F$32,0,10*ROW('Sanitation Data'!F126)))</f>
        <v/>
      </c>
      <c r="CZ132" s="285" t="str">
        <f ca="true">+IF(OFFSET('Sanitation Data'!$G$28,0,10*ROW('Sanitation Data'!G126))="","",OFFSET('Sanitation Data'!$G$28,0,10*ROW('Sanitation Data'!G126)))</f>
        <v/>
      </c>
      <c r="DA132" s="285" t="str">
        <f ca="true">+IF(OFFSET('Sanitation Data'!$G$29,0,10*ROW('Sanitation Data'!G126))="","",OFFSET('Sanitation Data'!$G$29,0,10*ROW('Sanitation Data'!G126)))</f>
        <v/>
      </c>
      <c r="DB132" s="285" t="str">
        <f ca="true">+IF(OFFSET('Sanitation Data'!$G$30,0,10*ROW('Sanitation Data'!G126))="","",OFFSET('Sanitation Data'!$G$30,0,10*ROW('Sanitation Data'!G126)))</f>
        <v/>
      </c>
      <c r="DC132" s="285" t="str">
        <f ca="true">+IF(OFFSET('Sanitation Data'!$G$31,0,10*ROW('Sanitation Data'!G126))="","",OFFSET('Sanitation Data'!$G$31,0,10*ROW('Sanitation Data'!G126)))</f>
        <v/>
      </c>
      <c r="DD132" s="285" t="str">
        <f ca="true">+IF(OFFSET('Sanitation Data'!$G$32,0,10*ROW('Sanitation Data'!G126))="","",OFFSET('Sanitation Data'!$G$32,0,10*ROW('Sanitation Data'!G126)))</f>
        <v/>
      </c>
      <c r="DE132" s="285" t="str">
        <f ca="true">+IF(OFFSET('Sanitation Data'!$H$28,0,10*ROW('Sanitation Data'!H126))="","",OFFSET('Sanitation Data'!$H$28,0,10*ROW('Sanitation Data'!H126)))</f>
        <v/>
      </c>
      <c r="DF132" s="285" t="str">
        <f ca="true">+IF(OFFSET('Sanitation Data'!$H$29,0,10*ROW('Sanitation Data'!H126))="","",OFFSET('Sanitation Data'!$H$29,0,10*ROW('Sanitation Data'!H126)))</f>
        <v/>
      </c>
      <c r="DG132" s="285" t="str">
        <f ca="true">+IF(OFFSET('Sanitation Data'!$H$30,0,10*ROW('Sanitation Data'!H126))="","",OFFSET('Sanitation Data'!$H$30,0,10*ROW('Sanitation Data'!H126)))</f>
        <v/>
      </c>
      <c r="DH132" s="285" t="str">
        <f ca="true">+IF(OFFSET('Sanitation Data'!$H$31,0,10*ROW('Sanitation Data'!H126))="","",OFFSET('Sanitation Data'!$H$31,0,10*ROW('Sanitation Data'!H126)))</f>
        <v/>
      </c>
      <c r="DI132" s="285" t="str">
        <f ca="true">+IF(OFFSET('Sanitation Data'!$H$32,0,10*ROW('Sanitation Data'!H126))="","",OFFSET('Sanitation Data'!$H$32,0,10*ROW('Sanitation Data'!H126)))</f>
        <v/>
      </c>
      <c r="DJ132" s="285" t="str">
        <f ca="true">+IF(OFFSET('Sanitation Data'!$I$28,0,10*ROW('Sanitation Data'!I126))="","",OFFSET('Sanitation Data'!$I$28,0,10*ROW('Sanitation Data'!I126)))</f>
        <v/>
      </c>
      <c r="DK132" s="285" t="str">
        <f ca="true">+IF(OFFSET('Sanitation Data'!$I$29,0,10*ROW('Sanitation Data'!I126))="","",OFFSET('Sanitation Data'!$I$29,0,10*ROW('Sanitation Data'!I126)))</f>
        <v/>
      </c>
      <c r="DL132" s="285" t="str">
        <f ca="true">+IF(OFFSET('Sanitation Data'!$I$30,0,10*ROW('Sanitation Data'!I126))="","",OFFSET('Sanitation Data'!$I$30,0,10*ROW('Sanitation Data'!I126)))</f>
        <v/>
      </c>
      <c r="DM132" s="285" t="str">
        <f ca="true">+IF(OFFSET('Sanitation Data'!$I$31,0,10*ROW('Sanitation Data'!I126))="","",OFFSET('Sanitation Data'!$I$31,0,10*ROW('Sanitation Data'!I126)))</f>
        <v/>
      </c>
      <c r="DN132" s="285" t="str">
        <f ca="true">+IF(OFFSET('Sanitation Data'!$I$32,0,10*ROW('Sanitation Data'!I126))="","",OFFSET('Sanitation Data'!$I$32,0,10*ROW('Sanitation Data'!I126)))</f>
        <v/>
      </c>
      <c r="DO132" s="285" t="str">
        <f ca="true">+IF(OFFSET('Hygiene Data'!$D$11,0,10*ROW('Hygiene Data'!D126))="","",OFFSET('Hygiene Data'!$D$11,0,10*ROW('Hygiene Data'!D126)))</f>
        <v/>
      </c>
      <c r="DP132" s="285" t="str">
        <f ca="true">+IF(OFFSET('Hygiene Data'!$D$12,0,10*ROW('Hygiene Data'!D126))="","",OFFSET('Hygiene Data'!$D$12,0,10*ROW('Hygiene Data'!D126)))</f>
        <v/>
      </c>
      <c r="DQ132" s="285" t="str">
        <f ca="true">+IF(OFFSET('Hygiene Data'!$D$13,0,10*ROW('Hygiene Data'!D126))="","",OFFSET('Hygiene Data'!$D$13,0,10*ROW('Hygiene Data'!D126)))</f>
        <v/>
      </c>
      <c r="DR132" s="285" t="str">
        <f ca="true">+IF(OFFSET('Hygiene Data'!$E$11,0,10*ROW('Hygiene Data'!E126))="","",OFFSET('Hygiene Data'!$E$11,0,10*ROW('Hygiene Data'!E126)))</f>
        <v/>
      </c>
      <c r="DS132" s="285" t="str">
        <f ca="true">+IF(OFFSET('Hygiene Data'!$E$12,0,10*ROW('Hygiene Data'!E126))="","",OFFSET('Hygiene Data'!$E$12,0,10*ROW('Hygiene Data'!E126)))</f>
        <v/>
      </c>
      <c r="DT132" s="285" t="str">
        <f ca="true">+IF(OFFSET('Hygiene Data'!$E$13,0,10*ROW('Hygiene Data'!E126))="","",OFFSET('Hygiene Data'!$E$13,0,10*ROW('Hygiene Data'!E126)))</f>
        <v/>
      </c>
      <c r="DU132" s="285" t="str">
        <f ca="true">+IF(OFFSET('Hygiene Data'!$F$11,0,10*ROW('Hygiene Data'!F126))="","",OFFSET('Hygiene Data'!$F$11,0,10*ROW('Hygiene Data'!F126)))</f>
        <v/>
      </c>
      <c r="DV132" s="285" t="str">
        <f ca="true">+IF(OFFSET('Hygiene Data'!$F$12,0,10*ROW('Hygiene Data'!F126))="","",OFFSET('Hygiene Data'!$F$12,0,10*ROW('Hygiene Data'!F126)))</f>
        <v/>
      </c>
      <c r="DW132" s="285" t="str">
        <f ca="true">+IF(OFFSET('Hygiene Data'!$F$13,0,10*ROW('Hygiene Data'!F126))="","",OFFSET('Hygiene Data'!$F$13,0,10*ROW('Hygiene Data'!F126)))</f>
        <v/>
      </c>
      <c r="DX132" s="285" t="str">
        <f ca="true">+IF(OFFSET('Hygiene Data'!$G$11,0,10*ROW('Hygiene Data'!G126))="","",OFFSET('Hygiene Data'!$G$11,0,10*ROW('Hygiene Data'!G126)))</f>
        <v/>
      </c>
      <c r="DY132" s="285" t="str">
        <f ca="true">+IF(OFFSET('Hygiene Data'!$G$12,0,10*ROW('Hygiene Data'!G126))="","",OFFSET('Hygiene Data'!$G$12,0,10*ROW('Hygiene Data'!G126)))</f>
        <v/>
      </c>
      <c r="DZ132" s="285" t="str">
        <f ca="true">+IF(OFFSET('Hygiene Data'!$G$13,0,10*ROW('Hygiene Data'!G126))="","",OFFSET('Hygiene Data'!$G$13,0,10*ROW('Hygiene Data'!G126)))</f>
        <v/>
      </c>
      <c r="EA132" s="285" t="str">
        <f ca="true">+IF(OFFSET('Hygiene Data'!$H$11,0,10*ROW('Hygiene Data'!H126))="","",OFFSET('Hygiene Data'!$H$11,0,10*ROW('Hygiene Data'!H126)))</f>
        <v/>
      </c>
      <c r="EB132" s="285" t="str">
        <f ca="true">+IF(OFFSET('Hygiene Data'!$H$12,0,10*ROW('Hygiene Data'!H126))="","",OFFSET('Hygiene Data'!$H$12,0,10*ROW('Hygiene Data'!H126)))</f>
        <v/>
      </c>
      <c r="EC132" s="285" t="str">
        <f ca="true">+IF(OFFSET('Hygiene Data'!$H$13,0,10*ROW('Hygiene Data'!H126))="","",OFFSET('Hygiene Data'!$H$13,0,10*ROW('Hygiene Data'!H126)))</f>
        <v/>
      </c>
      <c r="ED132" s="285" t="str">
        <f ca="true">+IF(OFFSET('Hygiene Data'!$I$11,0,10*ROW('Hygiene Data'!I126))="","",OFFSET('Hygiene Data'!$I$11,0,10*ROW('Hygiene Data'!I126)))</f>
        <v/>
      </c>
      <c r="EE132" s="285" t="str">
        <f ca="true">+IF(OFFSET('Hygiene Data'!$I$12,0,10*ROW('Hygiene Data'!I126))="","",OFFSET('Hygiene Data'!$I$12,0,10*ROW('Hygiene Data'!I126)))</f>
        <v/>
      </c>
      <c r="EF132" s="285"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1"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5"/>
      <c r="BS133" s="285" t="str">
        <f ca="true">+IF(OFFSET('Water Data'!$D$27,0,10*ROW('Water Data'!D127))="","",OFFSET('Water Data'!$D$27,0,10*ROW('Water Data'!D127)))</f>
        <v/>
      </c>
      <c r="BT133" s="285" t="str">
        <f ca="true">+IF(OFFSET('Water Data'!$D$28,0,10*ROW('Water Data'!D127))="","",OFFSET('Water Data'!$D$28,0,10*ROW('Water Data'!D127)))</f>
        <v/>
      </c>
      <c r="BU133" s="285" t="str">
        <f ca="true">+IF(OFFSET('Water Data'!$D$29,0,10*ROW('Water Data'!D127))="","",OFFSET('Water Data'!$D$29,0,10*ROW('Water Data'!D127)))</f>
        <v/>
      </c>
      <c r="BV133" s="285" t="str">
        <f ca="true">+IF(OFFSET('Water Data'!$E$27,0,10*ROW('Water Data'!E127))="","",OFFSET('Water Data'!$E$27,0,10*ROW('Water Data'!E127)))</f>
        <v/>
      </c>
      <c r="BW133" s="285" t="str">
        <f ca="true">+IF(OFFSET('Water Data'!$E$28,0,10*ROW('Water Data'!E127))="","",OFFSET('Water Data'!$E$28,0,10*ROW('Water Data'!E127)))</f>
        <v/>
      </c>
      <c r="BX133" s="285" t="str">
        <f ca="true">+IF(OFFSET('Water Data'!$E$29,0,10*ROW('Water Data'!E127))="","",OFFSET('Water Data'!$E$29,0,10*ROW('Water Data'!E127)))</f>
        <v/>
      </c>
      <c r="BY133" s="285" t="str">
        <f ca="true">+IF(OFFSET('Water Data'!$F$27,0,10*ROW('Water Data'!F127))="","",OFFSET('Water Data'!$F$27,0,10*ROW('Water Data'!F127)))</f>
        <v/>
      </c>
      <c r="BZ133" s="285" t="str">
        <f ca="true">+IF(OFFSET('Water Data'!$F$28,0,10*ROW('Water Data'!F127))="","",OFFSET('Water Data'!$F$28,0,10*ROW('Water Data'!F127)))</f>
        <v/>
      </c>
      <c r="CA133" s="285" t="str">
        <f ca="true">+IF(OFFSET('Water Data'!$F$29,0,10*ROW('Water Data'!F127))="","",OFFSET('Water Data'!$F$29,0,10*ROW('Water Data'!F127)))</f>
        <v/>
      </c>
      <c r="CB133" s="285" t="str">
        <f ca="true">+IF(OFFSET('Water Data'!$G$27,0,10*ROW('Water Data'!G127))="","",OFFSET('Water Data'!$G$27,0,10*ROW('Water Data'!G127)))</f>
        <v/>
      </c>
      <c r="CC133" s="285" t="str">
        <f ca="true">+IF(OFFSET('Water Data'!$G$28,0,10*ROW('Water Data'!G127))="","",OFFSET('Water Data'!$G$28,0,10*ROW('Water Data'!G127)))</f>
        <v/>
      </c>
      <c r="CD133" s="285" t="str">
        <f ca="true">+IF(OFFSET('Water Data'!$G$29,0,10*ROW('Water Data'!G127))="","",OFFSET('Water Data'!$G$29,0,10*ROW('Water Data'!G127)))</f>
        <v/>
      </c>
      <c r="CE133" s="285" t="str">
        <f ca="true">+IF(OFFSET('Water Data'!$H$27,0,10*ROW('Water Data'!H127))="","",OFFSET('Water Data'!$H$27,0,10*ROW('Water Data'!H127)))</f>
        <v/>
      </c>
      <c r="CF133" s="285" t="str">
        <f ca="true">+IF(OFFSET('Water Data'!$H$28,0,10*ROW('Water Data'!H127))="","",OFFSET('Water Data'!$H$28,0,10*ROW('Water Data'!H127)))</f>
        <v/>
      </c>
      <c r="CG133" s="285" t="str">
        <f ca="true">+IF(OFFSET('Water Data'!$H$29,0,10*ROW('Water Data'!H127))="","",OFFSET('Water Data'!$H$29,0,10*ROW('Water Data'!H127)))</f>
        <v/>
      </c>
      <c r="CH133" s="285" t="str">
        <f ca="true">+IF(OFFSET('Water Data'!$I$27,0,10*ROW('Water Data'!I127))="","",OFFSET('Water Data'!$I$27,0,10*ROW('Water Data'!I127)))</f>
        <v/>
      </c>
      <c r="CI133" s="285" t="str">
        <f ca="true">+IF(OFFSET('Water Data'!$I$28,0,10*ROW('Water Data'!I127))="","",OFFSET('Water Data'!$I$28,0,10*ROW('Water Data'!I127)))</f>
        <v/>
      </c>
      <c r="CJ133" s="285" t="str">
        <f ca="true">+IF(OFFSET('Water Data'!$I$29,0,10*ROW('Water Data'!I127))="","",OFFSET('Water Data'!$I$29,0,10*ROW('Water Data'!I127)))</f>
        <v/>
      </c>
      <c r="CK133" s="285" t="str">
        <f ca="true">+IF(OFFSET('Sanitation Data'!$D$28,0,10*ROW('Sanitation Data'!D127))="","",OFFSET('Sanitation Data'!$D$28,0,10*ROW('Sanitation Data'!D127)))</f>
        <v/>
      </c>
      <c r="CL133" s="285" t="str">
        <f ca="true">+IF(OFFSET('Sanitation Data'!$D$29,0,10*ROW('Sanitation Data'!D127))="","",OFFSET('Sanitation Data'!$D$29,0,10*ROW('Sanitation Data'!D127)))</f>
        <v/>
      </c>
      <c r="CM133" s="285" t="str">
        <f ca="true">+IF(OFFSET('Sanitation Data'!$D$30,0,10*ROW('Sanitation Data'!D127))="","",OFFSET('Sanitation Data'!$D$30,0,10*ROW('Sanitation Data'!D127)))</f>
        <v/>
      </c>
      <c r="CN133" s="285" t="str">
        <f ca="true">+IF(OFFSET('Sanitation Data'!$D$31,0,10*ROW('Sanitation Data'!D127))="","",OFFSET('Sanitation Data'!$D$31,0,10*ROW('Sanitation Data'!D127)))</f>
        <v/>
      </c>
      <c r="CO133" s="285" t="str">
        <f ca="true">+IF(OFFSET('Sanitation Data'!$D$32,0,10*ROW('Sanitation Data'!D127))="","",OFFSET('Sanitation Data'!$D$32,0,10*ROW('Sanitation Data'!D127)))</f>
        <v/>
      </c>
      <c r="CP133" s="285" t="str">
        <f ca="true">+IF(OFFSET('Sanitation Data'!$E$28,0,10*ROW('Sanitation Data'!E127))="","",OFFSET('Sanitation Data'!$E$28,0,10*ROW('Sanitation Data'!E127)))</f>
        <v/>
      </c>
      <c r="CQ133" s="285" t="str">
        <f ca="true">+IF(OFFSET('Sanitation Data'!$E$29,0,10*ROW('Sanitation Data'!E127))="","",OFFSET('Sanitation Data'!$E$29,0,10*ROW('Sanitation Data'!E127)))</f>
        <v/>
      </c>
      <c r="CR133" s="285" t="str">
        <f ca="true">+IF(OFFSET('Sanitation Data'!$E$30,0,10*ROW('Sanitation Data'!E127))="","",OFFSET('Sanitation Data'!$E$30,0,10*ROW('Sanitation Data'!E127)))</f>
        <v/>
      </c>
      <c r="CS133" s="285" t="str">
        <f ca="true">+IF(OFFSET('Sanitation Data'!$E$31,0,10*ROW('Sanitation Data'!E127))="","",OFFSET('Sanitation Data'!$E$31,0,10*ROW('Sanitation Data'!E127)))</f>
        <v/>
      </c>
      <c r="CT133" s="285" t="str">
        <f ca="true">+IF(OFFSET('Sanitation Data'!$E$32,0,10*ROW('Sanitation Data'!E127))="","",OFFSET('Sanitation Data'!$E$32,0,10*ROW('Sanitation Data'!E127)))</f>
        <v/>
      </c>
      <c r="CU133" s="285" t="str">
        <f ca="true">+IF(OFFSET('Sanitation Data'!$F$28,0,10*ROW('Sanitation Data'!F127))="","",OFFSET('Sanitation Data'!$F$28,0,10*ROW('Sanitation Data'!F127)))</f>
        <v/>
      </c>
      <c r="CV133" s="285" t="str">
        <f ca="true">+IF(OFFSET('Sanitation Data'!$F$29,0,10*ROW('Sanitation Data'!F127))="","",OFFSET('Sanitation Data'!$F$29,0,10*ROW('Sanitation Data'!F127)))</f>
        <v/>
      </c>
      <c r="CW133" s="285" t="str">
        <f ca="true">+IF(OFFSET('Sanitation Data'!$F$30,0,10*ROW('Sanitation Data'!F127))="","",OFFSET('Sanitation Data'!$F$30,0,10*ROW('Sanitation Data'!F127)))</f>
        <v/>
      </c>
      <c r="CX133" s="285" t="str">
        <f ca="true">+IF(OFFSET('Sanitation Data'!$F$31,0,10*ROW('Sanitation Data'!F127))="","",OFFSET('Sanitation Data'!$F$31,0,10*ROW('Sanitation Data'!F127)))</f>
        <v/>
      </c>
      <c r="CY133" s="285" t="str">
        <f ca="true">+IF(OFFSET('Sanitation Data'!$F$32,0,10*ROW('Sanitation Data'!F127))="","",OFFSET('Sanitation Data'!$F$32,0,10*ROW('Sanitation Data'!F127)))</f>
        <v/>
      </c>
      <c r="CZ133" s="285" t="str">
        <f ca="true">+IF(OFFSET('Sanitation Data'!$G$28,0,10*ROW('Sanitation Data'!G127))="","",OFFSET('Sanitation Data'!$G$28,0,10*ROW('Sanitation Data'!G127)))</f>
        <v/>
      </c>
      <c r="DA133" s="285" t="str">
        <f ca="true">+IF(OFFSET('Sanitation Data'!$G$29,0,10*ROW('Sanitation Data'!G127))="","",OFFSET('Sanitation Data'!$G$29,0,10*ROW('Sanitation Data'!G127)))</f>
        <v/>
      </c>
      <c r="DB133" s="285" t="str">
        <f ca="true">+IF(OFFSET('Sanitation Data'!$G$30,0,10*ROW('Sanitation Data'!G127))="","",OFFSET('Sanitation Data'!$G$30,0,10*ROW('Sanitation Data'!G127)))</f>
        <v/>
      </c>
      <c r="DC133" s="285" t="str">
        <f ca="true">+IF(OFFSET('Sanitation Data'!$G$31,0,10*ROW('Sanitation Data'!G127))="","",OFFSET('Sanitation Data'!$G$31,0,10*ROW('Sanitation Data'!G127)))</f>
        <v/>
      </c>
      <c r="DD133" s="285" t="str">
        <f ca="true">+IF(OFFSET('Sanitation Data'!$G$32,0,10*ROW('Sanitation Data'!G127))="","",OFFSET('Sanitation Data'!$G$32,0,10*ROW('Sanitation Data'!G127)))</f>
        <v/>
      </c>
      <c r="DE133" s="285" t="str">
        <f ca="true">+IF(OFFSET('Sanitation Data'!$H$28,0,10*ROW('Sanitation Data'!H127))="","",OFFSET('Sanitation Data'!$H$28,0,10*ROW('Sanitation Data'!H127)))</f>
        <v/>
      </c>
      <c r="DF133" s="285" t="str">
        <f ca="true">+IF(OFFSET('Sanitation Data'!$H$29,0,10*ROW('Sanitation Data'!H127))="","",OFFSET('Sanitation Data'!$H$29,0,10*ROW('Sanitation Data'!H127)))</f>
        <v/>
      </c>
      <c r="DG133" s="285" t="str">
        <f ca="true">+IF(OFFSET('Sanitation Data'!$H$30,0,10*ROW('Sanitation Data'!H127))="","",OFFSET('Sanitation Data'!$H$30,0,10*ROW('Sanitation Data'!H127)))</f>
        <v/>
      </c>
      <c r="DH133" s="285" t="str">
        <f ca="true">+IF(OFFSET('Sanitation Data'!$H$31,0,10*ROW('Sanitation Data'!H127))="","",OFFSET('Sanitation Data'!$H$31,0,10*ROW('Sanitation Data'!H127)))</f>
        <v/>
      </c>
      <c r="DI133" s="285" t="str">
        <f ca="true">+IF(OFFSET('Sanitation Data'!$H$32,0,10*ROW('Sanitation Data'!H127))="","",OFFSET('Sanitation Data'!$H$32,0,10*ROW('Sanitation Data'!H127)))</f>
        <v/>
      </c>
      <c r="DJ133" s="285" t="str">
        <f ca="true">+IF(OFFSET('Sanitation Data'!$I$28,0,10*ROW('Sanitation Data'!I127))="","",OFFSET('Sanitation Data'!$I$28,0,10*ROW('Sanitation Data'!I127)))</f>
        <v/>
      </c>
      <c r="DK133" s="285" t="str">
        <f ca="true">+IF(OFFSET('Sanitation Data'!$I$29,0,10*ROW('Sanitation Data'!I127))="","",OFFSET('Sanitation Data'!$I$29,0,10*ROW('Sanitation Data'!I127)))</f>
        <v/>
      </c>
      <c r="DL133" s="285" t="str">
        <f ca="true">+IF(OFFSET('Sanitation Data'!$I$30,0,10*ROW('Sanitation Data'!I127))="","",OFFSET('Sanitation Data'!$I$30,0,10*ROW('Sanitation Data'!I127)))</f>
        <v/>
      </c>
      <c r="DM133" s="285" t="str">
        <f ca="true">+IF(OFFSET('Sanitation Data'!$I$31,0,10*ROW('Sanitation Data'!I127))="","",OFFSET('Sanitation Data'!$I$31,0,10*ROW('Sanitation Data'!I127)))</f>
        <v/>
      </c>
      <c r="DN133" s="285" t="str">
        <f ca="true">+IF(OFFSET('Sanitation Data'!$I$32,0,10*ROW('Sanitation Data'!I127))="","",OFFSET('Sanitation Data'!$I$32,0,10*ROW('Sanitation Data'!I127)))</f>
        <v/>
      </c>
      <c r="DO133" s="285" t="str">
        <f ca="true">+IF(OFFSET('Hygiene Data'!$D$11,0,10*ROW('Hygiene Data'!D127))="","",OFFSET('Hygiene Data'!$D$11,0,10*ROW('Hygiene Data'!D127)))</f>
        <v/>
      </c>
      <c r="DP133" s="285" t="str">
        <f ca="true">+IF(OFFSET('Hygiene Data'!$D$12,0,10*ROW('Hygiene Data'!D127))="","",OFFSET('Hygiene Data'!$D$12,0,10*ROW('Hygiene Data'!D127)))</f>
        <v/>
      </c>
      <c r="DQ133" s="285" t="str">
        <f ca="true">+IF(OFFSET('Hygiene Data'!$D$13,0,10*ROW('Hygiene Data'!D127))="","",OFFSET('Hygiene Data'!$D$13,0,10*ROW('Hygiene Data'!D127)))</f>
        <v/>
      </c>
      <c r="DR133" s="285" t="str">
        <f ca="true">+IF(OFFSET('Hygiene Data'!$E$11,0,10*ROW('Hygiene Data'!E127))="","",OFFSET('Hygiene Data'!$E$11,0,10*ROW('Hygiene Data'!E127)))</f>
        <v/>
      </c>
      <c r="DS133" s="285" t="str">
        <f ca="true">+IF(OFFSET('Hygiene Data'!$E$12,0,10*ROW('Hygiene Data'!E127))="","",OFFSET('Hygiene Data'!$E$12,0,10*ROW('Hygiene Data'!E127)))</f>
        <v/>
      </c>
      <c r="DT133" s="285" t="str">
        <f ca="true">+IF(OFFSET('Hygiene Data'!$E$13,0,10*ROW('Hygiene Data'!E127))="","",OFFSET('Hygiene Data'!$E$13,0,10*ROW('Hygiene Data'!E127)))</f>
        <v/>
      </c>
      <c r="DU133" s="285" t="str">
        <f ca="true">+IF(OFFSET('Hygiene Data'!$F$11,0,10*ROW('Hygiene Data'!F127))="","",OFFSET('Hygiene Data'!$F$11,0,10*ROW('Hygiene Data'!F127)))</f>
        <v/>
      </c>
      <c r="DV133" s="285" t="str">
        <f ca="true">+IF(OFFSET('Hygiene Data'!$F$12,0,10*ROW('Hygiene Data'!F127))="","",OFFSET('Hygiene Data'!$F$12,0,10*ROW('Hygiene Data'!F127)))</f>
        <v/>
      </c>
      <c r="DW133" s="285" t="str">
        <f ca="true">+IF(OFFSET('Hygiene Data'!$F$13,0,10*ROW('Hygiene Data'!F127))="","",OFFSET('Hygiene Data'!$F$13,0,10*ROW('Hygiene Data'!F127)))</f>
        <v/>
      </c>
      <c r="DX133" s="285" t="str">
        <f ca="true">+IF(OFFSET('Hygiene Data'!$G$11,0,10*ROW('Hygiene Data'!G127))="","",OFFSET('Hygiene Data'!$G$11,0,10*ROW('Hygiene Data'!G127)))</f>
        <v/>
      </c>
      <c r="DY133" s="285" t="str">
        <f ca="true">+IF(OFFSET('Hygiene Data'!$G$12,0,10*ROW('Hygiene Data'!G127))="","",OFFSET('Hygiene Data'!$G$12,0,10*ROW('Hygiene Data'!G127)))</f>
        <v/>
      </c>
      <c r="DZ133" s="285" t="str">
        <f ca="true">+IF(OFFSET('Hygiene Data'!$G$13,0,10*ROW('Hygiene Data'!G127))="","",OFFSET('Hygiene Data'!$G$13,0,10*ROW('Hygiene Data'!G127)))</f>
        <v/>
      </c>
      <c r="EA133" s="285" t="str">
        <f ca="true">+IF(OFFSET('Hygiene Data'!$H$11,0,10*ROW('Hygiene Data'!H127))="","",OFFSET('Hygiene Data'!$H$11,0,10*ROW('Hygiene Data'!H127)))</f>
        <v/>
      </c>
      <c r="EB133" s="285" t="str">
        <f ca="true">+IF(OFFSET('Hygiene Data'!$H$12,0,10*ROW('Hygiene Data'!H127))="","",OFFSET('Hygiene Data'!$H$12,0,10*ROW('Hygiene Data'!H127)))</f>
        <v/>
      </c>
      <c r="EC133" s="285" t="str">
        <f ca="true">+IF(OFFSET('Hygiene Data'!$H$13,0,10*ROW('Hygiene Data'!H127))="","",OFFSET('Hygiene Data'!$H$13,0,10*ROW('Hygiene Data'!H127)))</f>
        <v/>
      </c>
      <c r="ED133" s="285" t="str">
        <f ca="true">+IF(OFFSET('Hygiene Data'!$I$11,0,10*ROW('Hygiene Data'!I127))="","",OFFSET('Hygiene Data'!$I$11,0,10*ROW('Hygiene Data'!I127)))</f>
        <v/>
      </c>
      <c r="EE133" s="285" t="str">
        <f ca="true">+IF(OFFSET('Hygiene Data'!$I$12,0,10*ROW('Hygiene Data'!I127))="","",OFFSET('Hygiene Data'!$I$12,0,10*ROW('Hygiene Data'!I127)))</f>
        <v/>
      </c>
      <c r="EF133" s="285"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1"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5"/>
      <c r="BS134" s="285" t="str">
        <f ca="true">+IF(OFFSET('Water Data'!$D$27,0,10*ROW('Water Data'!D128))="","",OFFSET('Water Data'!$D$27,0,10*ROW('Water Data'!D128)))</f>
        <v/>
      </c>
      <c r="BT134" s="285" t="str">
        <f ca="true">+IF(OFFSET('Water Data'!$D$28,0,10*ROW('Water Data'!D128))="","",OFFSET('Water Data'!$D$28,0,10*ROW('Water Data'!D128)))</f>
        <v/>
      </c>
      <c r="BU134" s="285" t="str">
        <f ca="true">+IF(OFFSET('Water Data'!$D$29,0,10*ROW('Water Data'!D128))="","",OFFSET('Water Data'!$D$29,0,10*ROW('Water Data'!D128)))</f>
        <v/>
      </c>
      <c r="BV134" s="285" t="str">
        <f ca="true">+IF(OFFSET('Water Data'!$E$27,0,10*ROW('Water Data'!E128))="","",OFFSET('Water Data'!$E$27,0,10*ROW('Water Data'!E128)))</f>
        <v/>
      </c>
      <c r="BW134" s="285" t="str">
        <f ca="true">+IF(OFFSET('Water Data'!$E$28,0,10*ROW('Water Data'!E128))="","",OFFSET('Water Data'!$E$28,0,10*ROW('Water Data'!E128)))</f>
        <v/>
      </c>
      <c r="BX134" s="285" t="str">
        <f ca="true">+IF(OFFSET('Water Data'!$E$29,0,10*ROW('Water Data'!E128))="","",OFFSET('Water Data'!$E$29,0,10*ROW('Water Data'!E128)))</f>
        <v/>
      </c>
      <c r="BY134" s="285" t="str">
        <f ca="true">+IF(OFFSET('Water Data'!$F$27,0,10*ROW('Water Data'!F128))="","",OFFSET('Water Data'!$F$27,0,10*ROW('Water Data'!F128)))</f>
        <v/>
      </c>
      <c r="BZ134" s="285" t="str">
        <f ca="true">+IF(OFFSET('Water Data'!$F$28,0,10*ROW('Water Data'!F128))="","",OFFSET('Water Data'!$F$28,0,10*ROW('Water Data'!F128)))</f>
        <v/>
      </c>
      <c r="CA134" s="285" t="str">
        <f ca="true">+IF(OFFSET('Water Data'!$F$29,0,10*ROW('Water Data'!F128))="","",OFFSET('Water Data'!$F$29,0,10*ROW('Water Data'!F128)))</f>
        <v/>
      </c>
      <c r="CB134" s="285" t="str">
        <f ca="true">+IF(OFFSET('Water Data'!$G$27,0,10*ROW('Water Data'!G128))="","",OFFSET('Water Data'!$G$27,0,10*ROW('Water Data'!G128)))</f>
        <v/>
      </c>
      <c r="CC134" s="285" t="str">
        <f ca="true">+IF(OFFSET('Water Data'!$G$28,0,10*ROW('Water Data'!G128))="","",OFFSET('Water Data'!$G$28,0,10*ROW('Water Data'!G128)))</f>
        <v/>
      </c>
      <c r="CD134" s="285" t="str">
        <f ca="true">+IF(OFFSET('Water Data'!$G$29,0,10*ROW('Water Data'!G128))="","",OFFSET('Water Data'!$G$29,0,10*ROW('Water Data'!G128)))</f>
        <v/>
      </c>
      <c r="CE134" s="285" t="str">
        <f ca="true">+IF(OFFSET('Water Data'!$H$27,0,10*ROW('Water Data'!H128))="","",OFFSET('Water Data'!$H$27,0,10*ROW('Water Data'!H128)))</f>
        <v/>
      </c>
      <c r="CF134" s="285" t="str">
        <f ca="true">+IF(OFFSET('Water Data'!$H$28,0,10*ROW('Water Data'!H128))="","",OFFSET('Water Data'!$H$28,0,10*ROW('Water Data'!H128)))</f>
        <v/>
      </c>
      <c r="CG134" s="285" t="str">
        <f ca="true">+IF(OFFSET('Water Data'!$H$29,0,10*ROW('Water Data'!H128))="","",OFFSET('Water Data'!$H$29,0,10*ROW('Water Data'!H128)))</f>
        <v/>
      </c>
      <c r="CH134" s="285" t="str">
        <f ca="true">+IF(OFFSET('Water Data'!$I$27,0,10*ROW('Water Data'!I128))="","",OFFSET('Water Data'!$I$27,0,10*ROW('Water Data'!I128)))</f>
        <v/>
      </c>
      <c r="CI134" s="285" t="str">
        <f ca="true">+IF(OFFSET('Water Data'!$I$28,0,10*ROW('Water Data'!I128))="","",OFFSET('Water Data'!$I$28,0,10*ROW('Water Data'!I128)))</f>
        <v/>
      </c>
      <c r="CJ134" s="285" t="str">
        <f ca="true">+IF(OFFSET('Water Data'!$I$29,0,10*ROW('Water Data'!I128))="","",OFFSET('Water Data'!$I$29,0,10*ROW('Water Data'!I128)))</f>
        <v/>
      </c>
      <c r="CK134" s="285" t="str">
        <f ca="true">+IF(OFFSET('Sanitation Data'!$D$28,0,10*ROW('Sanitation Data'!D128))="","",OFFSET('Sanitation Data'!$D$28,0,10*ROW('Sanitation Data'!D128)))</f>
        <v/>
      </c>
      <c r="CL134" s="285" t="str">
        <f ca="true">+IF(OFFSET('Sanitation Data'!$D$29,0,10*ROW('Sanitation Data'!D128))="","",OFFSET('Sanitation Data'!$D$29,0,10*ROW('Sanitation Data'!D128)))</f>
        <v/>
      </c>
      <c r="CM134" s="285" t="str">
        <f ca="true">+IF(OFFSET('Sanitation Data'!$D$30,0,10*ROW('Sanitation Data'!D128))="","",OFFSET('Sanitation Data'!$D$30,0,10*ROW('Sanitation Data'!D128)))</f>
        <v/>
      </c>
      <c r="CN134" s="285" t="str">
        <f ca="true">+IF(OFFSET('Sanitation Data'!$D$31,0,10*ROW('Sanitation Data'!D128))="","",OFFSET('Sanitation Data'!$D$31,0,10*ROW('Sanitation Data'!D128)))</f>
        <v/>
      </c>
      <c r="CO134" s="285" t="str">
        <f ca="true">+IF(OFFSET('Sanitation Data'!$D$32,0,10*ROW('Sanitation Data'!D128))="","",OFFSET('Sanitation Data'!$D$32,0,10*ROW('Sanitation Data'!D128)))</f>
        <v/>
      </c>
      <c r="CP134" s="285" t="str">
        <f ca="true">+IF(OFFSET('Sanitation Data'!$E$28,0,10*ROW('Sanitation Data'!E128))="","",OFFSET('Sanitation Data'!$E$28,0,10*ROW('Sanitation Data'!E128)))</f>
        <v/>
      </c>
      <c r="CQ134" s="285" t="str">
        <f ca="true">+IF(OFFSET('Sanitation Data'!$E$29,0,10*ROW('Sanitation Data'!E128))="","",OFFSET('Sanitation Data'!$E$29,0,10*ROW('Sanitation Data'!E128)))</f>
        <v/>
      </c>
      <c r="CR134" s="285" t="str">
        <f ca="true">+IF(OFFSET('Sanitation Data'!$E$30,0,10*ROW('Sanitation Data'!E128))="","",OFFSET('Sanitation Data'!$E$30,0,10*ROW('Sanitation Data'!E128)))</f>
        <v/>
      </c>
      <c r="CS134" s="285" t="str">
        <f ca="true">+IF(OFFSET('Sanitation Data'!$E$31,0,10*ROW('Sanitation Data'!E128))="","",OFFSET('Sanitation Data'!$E$31,0,10*ROW('Sanitation Data'!E128)))</f>
        <v/>
      </c>
      <c r="CT134" s="285" t="str">
        <f ca="true">+IF(OFFSET('Sanitation Data'!$E$32,0,10*ROW('Sanitation Data'!E128))="","",OFFSET('Sanitation Data'!$E$32,0,10*ROW('Sanitation Data'!E128)))</f>
        <v/>
      </c>
      <c r="CU134" s="285" t="str">
        <f ca="true">+IF(OFFSET('Sanitation Data'!$F$28,0,10*ROW('Sanitation Data'!F128))="","",OFFSET('Sanitation Data'!$F$28,0,10*ROW('Sanitation Data'!F128)))</f>
        <v/>
      </c>
      <c r="CV134" s="285" t="str">
        <f ca="true">+IF(OFFSET('Sanitation Data'!$F$29,0,10*ROW('Sanitation Data'!F128))="","",OFFSET('Sanitation Data'!$F$29,0,10*ROW('Sanitation Data'!F128)))</f>
        <v/>
      </c>
      <c r="CW134" s="285" t="str">
        <f ca="true">+IF(OFFSET('Sanitation Data'!$F$30,0,10*ROW('Sanitation Data'!F128))="","",OFFSET('Sanitation Data'!$F$30,0,10*ROW('Sanitation Data'!F128)))</f>
        <v/>
      </c>
      <c r="CX134" s="285" t="str">
        <f ca="true">+IF(OFFSET('Sanitation Data'!$F$31,0,10*ROW('Sanitation Data'!F128))="","",OFFSET('Sanitation Data'!$F$31,0,10*ROW('Sanitation Data'!F128)))</f>
        <v/>
      </c>
      <c r="CY134" s="285" t="str">
        <f ca="true">+IF(OFFSET('Sanitation Data'!$F$32,0,10*ROW('Sanitation Data'!F128))="","",OFFSET('Sanitation Data'!$F$32,0,10*ROW('Sanitation Data'!F128)))</f>
        <v/>
      </c>
      <c r="CZ134" s="285" t="str">
        <f ca="true">+IF(OFFSET('Sanitation Data'!$G$28,0,10*ROW('Sanitation Data'!G128))="","",OFFSET('Sanitation Data'!$G$28,0,10*ROW('Sanitation Data'!G128)))</f>
        <v/>
      </c>
      <c r="DA134" s="285" t="str">
        <f ca="true">+IF(OFFSET('Sanitation Data'!$G$29,0,10*ROW('Sanitation Data'!G128))="","",OFFSET('Sanitation Data'!$G$29,0,10*ROW('Sanitation Data'!G128)))</f>
        <v/>
      </c>
      <c r="DB134" s="285" t="str">
        <f ca="true">+IF(OFFSET('Sanitation Data'!$G$30,0,10*ROW('Sanitation Data'!G128))="","",OFFSET('Sanitation Data'!$G$30,0,10*ROW('Sanitation Data'!G128)))</f>
        <v/>
      </c>
      <c r="DC134" s="285" t="str">
        <f ca="true">+IF(OFFSET('Sanitation Data'!$G$31,0,10*ROW('Sanitation Data'!G128))="","",OFFSET('Sanitation Data'!$G$31,0,10*ROW('Sanitation Data'!G128)))</f>
        <v/>
      </c>
      <c r="DD134" s="285" t="str">
        <f ca="true">+IF(OFFSET('Sanitation Data'!$G$32,0,10*ROW('Sanitation Data'!G128))="","",OFFSET('Sanitation Data'!$G$32,0,10*ROW('Sanitation Data'!G128)))</f>
        <v/>
      </c>
      <c r="DE134" s="285" t="str">
        <f ca="true">+IF(OFFSET('Sanitation Data'!$H$28,0,10*ROW('Sanitation Data'!H128))="","",OFFSET('Sanitation Data'!$H$28,0,10*ROW('Sanitation Data'!H128)))</f>
        <v/>
      </c>
      <c r="DF134" s="285" t="str">
        <f ca="true">+IF(OFFSET('Sanitation Data'!$H$29,0,10*ROW('Sanitation Data'!H128))="","",OFFSET('Sanitation Data'!$H$29,0,10*ROW('Sanitation Data'!H128)))</f>
        <v/>
      </c>
      <c r="DG134" s="285" t="str">
        <f ca="true">+IF(OFFSET('Sanitation Data'!$H$30,0,10*ROW('Sanitation Data'!H128))="","",OFFSET('Sanitation Data'!$H$30,0,10*ROW('Sanitation Data'!H128)))</f>
        <v/>
      </c>
      <c r="DH134" s="285" t="str">
        <f ca="true">+IF(OFFSET('Sanitation Data'!$H$31,0,10*ROW('Sanitation Data'!H128))="","",OFFSET('Sanitation Data'!$H$31,0,10*ROW('Sanitation Data'!H128)))</f>
        <v/>
      </c>
      <c r="DI134" s="285" t="str">
        <f ca="true">+IF(OFFSET('Sanitation Data'!$H$32,0,10*ROW('Sanitation Data'!H128))="","",OFFSET('Sanitation Data'!$H$32,0,10*ROW('Sanitation Data'!H128)))</f>
        <v/>
      </c>
      <c r="DJ134" s="285" t="str">
        <f ca="true">+IF(OFFSET('Sanitation Data'!$I$28,0,10*ROW('Sanitation Data'!I128))="","",OFFSET('Sanitation Data'!$I$28,0,10*ROW('Sanitation Data'!I128)))</f>
        <v/>
      </c>
      <c r="DK134" s="285" t="str">
        <f ca="true">+IF(OFFSET('Sanitation Data'!$I$29,0,10*ROW('Sanitation Data'!I128))="","",OFFSET('Sanitation Data'!$I$29,0,10*ROW('Sanitation Data'!I128)))</f>
        <v/>
      </c>
      <c r="DL134" s="285" t="str">
        <f ca="true">+IF(OFFSET('Sanitation Data'!$I$30,0,10*ROW('Sanitation Data'!I128))="","",OFFSET('Sanitation Data'!$I$30,0,10*ROW('Sanitation Data'!I128)))</f>
        <v/>
      </c>
      <c r="DM134" s="285" t="str">
        <f ca="true">+IF(OFFSET('Sanitation Data'!$I$31,0,10*ROW('Sanitation Data'!I128))="","",OFFSET('Sanitation Data'!$I$31,0,10*ROW('Sanitation Data'!I128)))</f>
        <v/>
      </c>
      <c r="DN134" s="285" t="str">
        <f ca="true">+IF(OFFSET('Sanitation Data'!$I$32,0,10*ROW('Sanitation Data'!I128))="","",OFFSET('Sanitation Data'!$I$32,0,10*ROW('Sanitation Data'!I128)))</f>
        <v/>
      </c>
      <c r="DO134" s="285" t="str">
        <f ca="true">+IF(OFFSET('Hygiene Data'!$D$11,0,10*ROW('Hygiene Data'!D128))="","",OFFSET('Hygiene Data'!$D$11,0,10*ROW('Hygiene Data'!D128)))</f>
        <v/>
      </c>
      <c r="DP134" s="285" t="str">
        <f ca="true">+IF(OFFSET('Hygiene Data'!$D$12,0,10*ROW('Hygiene Data'!D128))="","",OFFSET('Hygiene Data'!$D$12,0,10*ROW('Hygiene Data'!D128)))</f>
        <v/>
      </c>
      <c r="DQ134" s="285" t="str">
        <f ca="true">+IF(OFFSET('Hygiene Data'!$D$13,0,10*ROW('Hygiene Data'!D128))="","",OFFSET('Hygiene Data'!$D$13,0,10*ROW('Hygiene Data'!D128)))</f>
        <v/>
      </c>
      <c r="DR134" s="285" t="str">
        <f ca="true">+IF(OFFSET('Hygiene Data'!$E$11,0,10*ROW('Hygiene Data'!E128))="","",OFFSET('Hygiene Data'!$E$11,0,10*ROW('Hygiene Data'!E128)))</f>
        <v/>
      </c>
      <c r="DS134" s="285" t="str">
        <f ca="true">+IF(OFFSET('Hygiene Data'!$E$12,0,10*ROW('Hygiene Data'!E128))="","",OFFSET('Hygiene Data'!$E$12,0,10*ROW('Hygiene Data'!E128)))</f>
        <v/>
      </c>
      <c r="DT134" s="285" t="str">
        <f ca="true">+IF(OFFSET('Hygiene Data'!$E$13,0,10*ROW('Hygiene Data'!E128))="","",OFFSET('Hygiene Data'!$E$13,0,10*ROW('Hygiene Data'!E128)))</f>
        <v/>
      </c>
      <c r="DU134" s="285" t="str">
        <f ca="true">+IF(OFFSET('Hygiene Data'!$F$11,0,10*ROW('Hygiene Data'!F128))="","",OFFSET('Hygiene Data'!$F$11,0,10*ROW('Hygiene Data'!F128)))</f>
        <v/>
      </c>
      <c r="DV134" s="285" t="str">
        <f ca="true">+IF(OFFSET('Hygiene Data'!$F$12,0,10*ROW('Hygiene Data'!F128))="","",OFFSET('Hygiene Data'!$F$12,0,10*ROW('Hygiene Data'!F128)))</f>
        <v/>
      </c>
      <c r="DW134" s="285" t="str">
        <f ca="true">+IF(OFFSET('Hygiene Data'!$F$13,0,10*ROW('Hygiene Data'!F128))="","",OFFSET('Hygiene Data'!$F$13,0,10*ROW('Hygiene Data'!F128)))</f>
        <v/>
      </c>
      <c r="DX134" s="285" t="str">
        <f ca="true">+IF(OFFSET('Hygiene Data'!$G$11,0,10*ROW('Hygiene Data'!G128))="","",OFFSET('Hygiene Data'!$G$11,0,10*ROW('Hygiene Data'!G128)))</f>
        <v/>
      </c>
      <c r="DY134" s="285" t="str">
        <f ca="true">+IF(OFFSET('Hygiene Data'!$G$12,0,10*ROW('Hygiene Data'!G128))="","",OFFSET('Hygiene Data'!$G$12,0,10*ROW('Hygiene Data'!G128)))</f>
        <v/>
      </c>
      <c r="DZ134" s="285" t="str">
        <f ca="true">+IF(OFFSET('Hygiene Data'!$G$13,0,10*ROW('Hygiene Data'!G128))="","",OFFSET('Hygiene Data'!$G$13,0,10*ROW('Hygiene Data'!G128)))</f>
        <v/>
      </c>
      <c r="EA134" s="285" t="str">
        <f ca="true">+IF(OFFSET('Hygiene Data'!$H$11,0,10*ROW('Hygiene Data'!H128))="","",OFFSET('Hygiene Data'!$H$11,0,10*ROW('Hygiene Data'!H128)))</f>
        <v/>
      </c>
      <c r="EB134" s="285" t="str">
        <f ca="true">+IF(OFFSET('Hygiene Data'!$H$12,0,10*ROW('Hygiene Data'!H128))="","",OFFSET('Hygiene Data'!$H$12,0,10*ROW('Hygiene Data'!H128)))</f>
        <v/>
      </c>
      <c r="EC134" s="285" t="str">
        <f ca="true">+IF(OFFSET('Hygiene Data'!$H$13,0,10*ROW('Hygiene Data'!H128))="","",OFFSET('Hygiene Data'!$H$13,0,10*ROW('Hygiene Data'!H128)))</f>
        <v/>
      </c>
      <c r="ED134" s="285" t="str">
        <f ca="true">+IF(OFFSET('Hygiene Data'!$I$11,0,10*ROW('Hygiene Data'!I128))="","",OFFSET('Hygiene Data'!$I$11,0,10*ROW('Hygiene Data'!I128)))</f>
        <v/>
      </c>
      <c r="EE134" s="285" t="str">
        <f ca="true">+IF(OFFSET('Hygiene Data'!$I$12,0,10*ROW('Hygiene Data'!I128))="","",OFFSET('Hygiene Data'!$I$12,0,10*ROW('Hygiene Data'!I128)))</f>
        <v/>
      </c>
      <c r="EF134" s="285"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1"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5"/>
      <c r="BS135" s="285" t="str">
        <f ca="true">+IF(OFFSET('Water Data'!$D$27,0,10*ROW('Water Data'!D129))="","",OFFSET('Water Data'!$D$27,0,10*ROW('Water Data'!D129)))</f>
        <v/>
      </c>
      <c r="BT135" s="285" t="str">
        <f ca="true">+IF(OFFSET('Water Data'!$D$28,0,10*ROW('Water Data'!D129))="","",OFFSET('Water Data'!$D$28,0,10*ROW('Water Data'!D129)))</f>
        <v/>
      </c>
      <c r="BU135" s="285" t="str">
        <f ca="true">+IF(OFFSET('Water Data'!$D$29,0,10*ROW('Water Data'!D129))="","",OFFSET('Water Data'!$D$29,0,10*ROW('Water Data'!D129)))</f>
        <v/>
      </c>
      <c r="BV135" s="285" t="str">
        <f ca="true">+IF(OFFSET('Water Data'!$E$27,0,10*ROW('Water Data'!E129))="","",OFFSET('Water Data'!$E$27,0,10*ROW('Water Data'!E129)))</f>
        <v/>
      </c>
      <c r="BW135" s="285" t="str">
        <f ca="true">+IF(OFFSET('Water Data'!$E$28,0,10*ROW('Water Data'!E129))="","",OFFSET('Water Data'!$E$28,0,10*ROW('Water Data'!E129)))</f>
        <v/>
      </c>
      <c r="BX135" s="285" t="str">
        <f ca="true">+IF(OFFSET('Water Data'!$E$29,0,10*ROW('Water Data'!E129))="","",OFFSET('Water Data'!$E$29,0,10*ROW('Water Data'!E129)))</f>
        <v/>
      </c>
      <c r="BY135" s="285" t="str">
        <f ca="true">+IF(OFFSET('Water Data'!$F$27,0,10*ROW('Water Data'!F129))="","",OFFSET('Water Data'!$F$27,0,10*ROW('Water Data'!F129)))</f>
        <v/>
      </c>
      <c r="BZ135" s="285" t="str">
        <f ca="true">+IF(OFFSET('Water Data'!$F$28,0,10*ROW('Water Data'!F129))="","",OFFSET('Water Data'!$F$28,0,10*ROW('Water Data'!F129)))</f>
        <v/>
      </c>
      <c r="CA135" s="285" t="str">
        <f ca="true">+IF(OFFSET('Water Data'!$F$29,0,10*ROW('Water Data'!F129))="","",OFFSET('Water Data'!$F$29,0,10*ROW('Water Data'!F129)))</f>
        <v/>
      </c>
      <c r="CB135" s="285" t="str">
        <f ca="true">+IF(OFFSET('Water Data'!$G$27,0,10*ROW('Water Data'!G129))="","",OFFSET('Water Data'!$G$27,0,10*ROW('Water Data'!G129)))</f>
        <v/>
      </c>
      <c r="CC135" s="285" t="str">
        <f ca="true">+IF(OFFSET('Water Data'!$G$28,0,10*ROW('Water Data'!G129))="","",OFFSET('Water Data'!$G$28,0,10*ROW('Water Data'!G129)))</f>
        <v/>
      </c>
      <c r="CD135" s="285" t="str">
        <f ca="true">+IF(OFFSET('Water Data'!$G$29,0,10*ROW('Water Data'!G129))="","",OFFSET('Water Data'!$G$29,0,10*ROW('Water Data'!G129)))</f>
        <v/>
      </c>
      <c r="CE135" s="285" t="str">
        <f ca="true">+IF(OFFSET('Water Data'!$H$27,0,10*ROW('Water Data'!H129))="","",OFFSET('Water Data'!$H$27,0,10*ROW('Water Data'!H129)))</f>
        <v/>
      </c>
      <c r="CF135" s="285" t="str">
        <f ca="true">+IF(OFFSET('Water Data'!$H$28,0,10*ROW('Water Data'!H129))="","",OFFSET('Water Data'!$H$28,0,10*ROW('Water Data'!H129)))</f>
        <v/>
      </c>
      <c r="CG135" s="285" t="str">
        <f ca="true">+IF(OFFSET('Water Data'!$H$29,0,10*ROW('Water Data'!H129))="","",OFFSET('Water Data'!$H$29,0,10*ROW('Water Data'!H129)))</f>
        <v/>
      </c>
      <c r="CH135" s="285" t="str">
        <f ca="true">+IF(OFFSET('Water Data'!$I$27,0,10*ROW('Water Data'!I129))="","",OFFSET('Water Data'!$I$27,0,10*ROW('Water Data'!I129)))</f>
        <v/>
      </c>
      <c r="CI135" s="285" t="str">
        <f ca="true">+IF(OFFSET('Water Data'!$I$28,0,10*ROW('Water Data'!I129))="","",OFFSET('Water Data'!$I$28,0,10*ROW('Water Data'!I129)))</f>
        <v/>
      </c>
      <c r="CJ135" s="285" t="str">
        <f ca="true">+IF(OFFSET('Water Data'!$I$29,0,10*ROW('Water Data'!I129))="","",OFFSET('Water Data'!$I$29,0,10*ROW('Water Data'!I129)))</f>
        <v/>
      </c>
      <c r="CK135" s="285" t="str">
        <f ca="true">+IF(OFFSET('Sanitation Data'!$D$28,0,10*ROW('Sanitation Data'!D129))="","",OFFSET('Sanitation Data'!$D$28,0,10*ROW('Sanitation Data'!D129)))</f>
        <v/>
      </c>
      <c r="CL135" s="285" t="str">
        <f ca="true">+IF(OFFSET('Sanitation Data'!$D$29,0,10*ROW('Sanitation Data'!D129))="","",OFFSET('Sanitation Data'!$D$29,0,10*ROW('Sanitation Data'!D129)))</f>
        <v/>
      </c>
      <c r="CM135" s="285" t="str">
        <f ca="true">+IF(OFFSET('Sanitation Data'!$D$30,0,10*ROW('Sanitation Data'!D129))="","",OFFSET('Sanitation Data'!$D$30,0,10*ROW('Sanitation Data'!D129)))</f>
        <v/>
      </c>
      <c r="CN135" s="285" t="str">
        <f ca="true">+IF(OFFSET('Sanitation Data'!$D$31,0,10*ROW('Sanitation Data'!D129))="","",OFFSET('Sanitation Data'!$D$31,0,10*ROW('Sanitation Data'!D129)))</f>
        <v/>
      </c>
      <c r="CO135" s="285" t="str">
        <f ca="true">+IF(OFFSET('Sanitation Data'!$D$32,0,10*ROW('Sanitation Data'!D129))="","",OFFSET('Sanitation Data'!$D$32,0,10*ROW('Sanitation Data'!D129)))</f>
        <v/>
      </c>
      <c r="CP135" s="285" t="str">
        <f ca="true">+IF(OFFSET('Sanitation Data'!$E$28,0,10*ROW('Sanitation Data'!E129))="","",OFFSET('Sanitation Data'!$E$28,0,10*ROW('Sanitation Data'!E129)))</f>
        <v/>
      </c>
      <c r="CQ135" s="285" t="str">
        <f ca="true">+IF(OFFSET('Sanitation Data'!$E$29,0,10*ROW('Sanitation Data'!E129))="","",OFFSET('Sanitation Data'!$E$29,0,10*ROW('Sanitation Data'!E129)))</f>
        <v/>
      </c>
      <c r="CR135" s="285" t="str">
        <f ca="true">+IF(OFFSET('Sanitation Data'!$E$30,0,10*ROW('Sanitation Data'!E129))="","",OFFSET('Sanitation Data'!$E$30,0,10*ROW('Sanitation Data'!E129)))</f>
        <v/>
      </c>
      <c r="CS135" s="285" t="str">
        <f ca="true">+IF(OFFSET('Sanitation Data'!$E$31,0,10*ROW('Sanitation Data'!E129))="","",OFFSET('Sanitation Data'!$E$31,0,10*ROW('Sanitation Data'!E129)))</f>
        <v/>
      </c>
      <c r="CT135" s="285" t="str">
        <f ca="true">+IF(OFFSET('Sanitation Data'!$E$32,0,10*ROW('Sanitation Data'!E129))="","",OFFSET('Sanitation Data'!$E$32,0,10*ROW('Sanitation Data'!E129)))</f>
        <v/>
      </c>
      <c r="CU135" s="285" t="str">
        <f ca="true">+IF(OFFSET('Sanitation Data'!$F$28,0,10*ROW('Sanitation Data'!F129))="","",OFFSET('Sanitation Data'!$F$28,0,10*ROW('Sanitation Data'!F129)))</f>
        <v/>
      </c>
      <c r="CV135" s="285" t="str">
        <f ca="true">+IF(OFFSET('Sanitation Data'!$F$29,0,10*ROW('Sanitation Data'!F129))="","",OFFSET('Sanitation Data'!$F$29,0,10*ROW('Sanitation Data'!F129)))</f>
        <v/>
      </c>
      <c r="CW135" s="285" t="str">
        <f ca="true">+IF(OFFSET('Sanitation Data'!$F$30,0,10*ROW('Sanitation Data'!F129))="","",OFFSET('Sanitation Data'!$F$30,0,10*ROW('Sanitation Data'!F129)))</f>
        <v/>
      </c>
      <c r="CX135" s="285" t="str">
        <f ca="true">+IF(OFFSET('Sanitation Data'!$F$31,0,10*ROW('Sanitation Data'!F129))="","",OFFSET('Sanitation Data'!$F$31,0,10*ROW('Sanitation Data'!F129)))</f>
        <v/>
      </c>
      <c r="CY135" s="285" t="str">
        <f ca="true">+IF(OFFSET('Sanitation Data'!$F$32,0,10*ROW('Sanitation Data'!F129))="","",OFFSET('Sanitation Data'!$F$32,0,10*ROW('Sanitation Data'!F129)))</f>
        <v/>
      </c>
      <c r="CZ135" s="285" t="str">
        <f ca="true">+IF(OFFSET('Sanitation Data'!$G$28,0,10*ROW('Sanitation Data'!G129))="","",OFFSET('Sanitation Data'!$G$28,0,10*ROW('Sanitation Data'!G129)))</f>
        <v/>
      </c>
      <c r="DA135" s="285" t="str">
        <f ca="true">+IF(OFFSET('Sanitation Data'!$G$29,0,10*ROW('Sanitation Data'!G129))="","",OFFSET('Sanitation Data'!$G$29,0,10*ROW('Sanitation Data'!G129)))</f>
        <v/>
      </c>
      <c r="DB135" s="285" t="str">
        <f ca="true">+IF(OFFSET('Sanitation Data'!$G$30,0,10*ROW('Sanitation Data'!G129))="","",OFFSET('Sanitation Data'!$G$30,0,10*ROW('Sanitation Data'!G129)))</f>
        <v/>
      </c>
      <c r="DC135" s="285" t="str">
        <f ca="true">+IF(OFFSET('Sanitation Data'!$G$31,0,10*ROW('Sanitation Data'!G129))="","",OFFSET('Sanitation Data'!$G$31,0,10*ROW('Sanitation Data'!G129)))</f>
        <v/>
      </c>
      <c r="DD135" s="285" t="str">
        <f ca="true">+IF(OFFSET('Sanitation Data'!$G$32,0,10*ROW('Sanitation Data'!G129))="","",OFFSET('Sanitation Data'!$G$32,0,10*ROW('Sanitation Data'!G129)))</f>
        <v/>
      </c>
      <c r="DE135" s="285" t="str">
        <f ca="true">+IF(OFFSET('Sanitation Data'!$H$28,0,10*ROW('Sanitation Data'!H129))="","",OFFSET('Sanitation Data'!$H$28,0,10*ROW('Sanitation Data'!H129)))</f>
        <v/>
      </c>
      <c r="DF135" s="285" t="str">
        <f ca="true">+IF(OFFSET('Sanitation Data'!$H$29,0,10*ROW('Sanitation Data'!H129))="","",OFFSET('Sanitation Data'!$H$29,0,10*ROW('Sanitation Data'!H129)))</f>
        <v/>
      </c>
      <c r="DG135" s="285" t="str">
        <f ca="true">+IF(OFFSET('Sanitation Data'!$H$30,0,10*ROW('Sanitation Data'!H129))="","",OFFSET('Sanitation Data'!$H$30,0,10*ROW('Sanitation Data'!H129)))</f>
        <v/>
      </c>
      <c r="DH135" s="285" t="str">
        <f ca="true">+IF(OFFSET('Sanitation Data'!$H$31,0,10*ROW('Sanitation Data'!H129))="","",OFFSET('Sanitation Data'!$H$31,0,10*ROW('Sanitation Data'!H129)))</f>
        <v/>
      </c>
      <c r="DI135" s="285" t="str">
        <f ca="true">+IF(OFFSET('Sanitation Data'!$H$32,0,10*ROW('Sanitation Data'!H129))="","",OFFSET('Sanitation Data'!$H$32,0,10*ROW('Sanitation Data'!H129)))</f>
        <v/>
      </c>
      <c r="DJ135" s="285" t="str">
        <f ca="true">+IF(OFFSET('Sanitation Data'!$I$28,0,10*ROW('Sanitation Data'!I129))="","",OFFSET('Sanitation Data'!$I$28,0,10*ROW('Sanitation Data'!I129)))</f>
        <v/>
      </c>
      <c r="DK135" s="285" t="str">
        <f ca="true">+IF(OFFSET('Sanitation Data'!$I$29,0,10*ROW('Sanitation Data'!I129))="","",OFFSET('Sanitation Data'!$I$29,0,10*ROW('Sanitation Data'!I129)))</f>
        <v/>
      </c>
      <c r="DL135" s="285" t="str">
        <f ca="true">+IF(OFFSET('Sanitation Data'!$I$30,0,10*ROW('Sanitation Data'!I129))="","",OFFSET('Sanitation Data'!$I$30,0,10*ROW('Sanitation Data'!I129)))</f>
        <v/>
      </c>
      <c r="DM135" s="285" t="str">
        <f ca="true">+IF(OFFSET('Sanitation Data'!$I$31,0,10*ROW('Sanitation Data'!I129))="","",OFFSET('Sanitation Data'!$I$31,0,10*ROW('Sanitation Data'!I129)))</f>
        <v/>
      </c>
      <c r="DN135" s="285" t="str">
        <f ca="true">+IF(OFFSET('Sanitation Data'!$I$32,0,10*ROW('Sanitation Data'!I129))="","",OFFSET('Sanitation Data'!$I$32,0,10*ROW('Sanitation Data'!I129)))</f>
        <v/>
      </c>
      <c r="DO135" s="285" t="str">
        <f ca="true">+IF(OFFSET('Hygiene Data'!$D$11,0,10*ROW('Hygiene Data'!D129))="","",OFFSET('Hygiene Data'!$D$11,0,10*ROW('Hygiene Data'!D129)))</f>
        <v/>
      </c>
      <c r="DP135" s="285" t="str">
        <f ca="true">+IF(OFFSET('Hygiene Data'!$D$12,0,10*ROW('Hygiene Data'!D129))="","",OFFSET('Hygiene Data'!$D$12,0,10*ROW('Hygiene Data'!D129)))</f>
        <v/>
      </c>
      <c r="DQ135" s="285" t="str">
        <f ca="true">+IF(OFFSET('Hygiene Data'!$D$13,0,10*ROW('Hygiene Data'!D129))="","",OFFSET('Hygiene Data'!$D$13,0,10*ROW('Hygiene Data'!D129)))</f>
        <v/>
      </c>
      <c r="DR135" s="285" t="str">
        <f ca="true">+IF(OFFSET('Hygiene Data'!$E$11,0,10*ROW('Hygiene Data'!E129))="","",OFFSET('Hygiene Data'!$E$11,0,10*ROW('Hygiene Data'!E129)))</f>
        <v/>
      </c>
      <c r="DS135" s="285" t="str">
        <f ca="true">+IF(OFFSET('Hygiene Data'!$E$12,0,10*ROW('Hygiene Data'!E129))="","",OFFSET('Hygiene Data'!$E$12,0,10*ROW('Hygiene Data'!E129)))</f>
        <v/>
      </c>
      <c r="DT135" s="285" t="str">
        <f ca="true">+IF(OFFSET('Hygiene Data'!$E$13,0,10*ROW('Hygiene Data'!E129))="","",OFFSET('Hygiene Data'!$E$13,0,10*ROW('Hygiene Data'!E129)))</f>
        <v/>
      </c>
      <c r="DU135" s="285" t="str">
        <f ca="true">+IF(OFFSET('Hygiene Data'!$F$11,0,10*ROW('Hygiene Data'!F129))="","",OFFSET('Hygiene Data'!$F$11,0,10*ROW('Hygiene Data'!F129)))</f>
        <v/>
      </c>
      <c r="DV135" s="285" t="str">
        <f ca="true">+IF(OFFSET('Hygiene Data'!$F$12,0,10*ROW('Hygiene Data'!F129))="","",OFFSET('Hygiene Data'!$F$12,0,10*ROW('Hygiene Data'!F129)))</f>
        <v/>
      </c>
      <c r="DW135" s="285" t="str">
        <f ca="true">+IF(OFFSET('Hygiene Data'!$F$13,0,10*ROW('Hygiene Data'!F129))="","",OFFSET('Hygiene Data'!$F$13,0,10*ROW('Hygiene Data'!F129)))</f>
        <v/>
      </c>
      <c r="DX135" s="285" t="str">
        <f ca="true">+IF(OFFSET('Hygiene Data'!$G$11,0,10*ROW('Hygiene Data'!G129))="","",OFFSET('Hygiene Data'!$G$11,0,10*ROW('Hygiene Data'!G129)))</f>
        <v/>
      </c>
      <c r="DY135" s="285" t="str">
        <f ca="true">+IF(OFFSET('Hygiene Data'!$G$12,0,10*ROW('Hygiene Data'!G129))="","",OFFSET('Hygiene Data'!$G$12,0,10*ROW('Hygiene Data'!G129)))</f>
        <v/>
      </c>
      <c r="DZ135" s="285" t="str">
        <f ca="true">+IF(OFFSET('Hygiene Data'!$G$13,0,10*ROW('Hygiene Data'!G129))="","",OFFSET('Hygiene Data'!$G$13,0,10*ROW('Hygiene Data'!G129)))</f>
        <v/>
      </c>
      <c r="EA135" s="285" t="str">
        <f ca="true">+IF(OFFSET('Hygiene Data'!$H$11,0,10*ROW('Hygiene Data'!H129))="","",OFFSET('Hygiene Data'!$H$11,0,10*ROW('Hygiene Data'!H129)))</f>
        <v/>
      </c>
      <c r="EB135" s="285" t="str">
        <f ca="true">+IF(OFFSET('Hygiene Data'!$H$12,0,10*ROW('Hygiene Data'!H129))="","",OFFSET('Hygiene Data'!$H$12,0,10*ROW('Hygiene Data'!H129)))</f>
        <v/>
      </c>
      <c r="EC135" s="285" t="str">
        <f ca="true">+IF(OFFSET('Hygiene Data'!$H$13,0,10*ROW('Hygiene Data'!H129))="","",OFFSET('Hygiene Data'!$H$13,0,10*ROW('Hygiene Data'!H129)))</f>
        <v/>
      </c>
      <c r="ED135" s="285" t="str">
        <f ca="true">+IF(OFFSET('Hygiene Data'!$I$11,0,10*ROW('Hygiene Data'!I129))="","",OFFSET('Hygiene Data'!$I$11,0,10*ROW('Hygiene Data'!I129)))</f>
        <v/>
      </c>
      <c r="EE135" s="285" t="str">
        <f ca="true">+IF(OFFSET('Hygiene Data'!$I$12,0,10*ROW('Hygiene Data'!I129))="","",OFFSET('Hygiene Data'!$I$12,0,10*ROW('Hygiene Data'!I129)))</f>
        <v/>
      </c>
      <c r="EF135" s="285"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1"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5"/>
      <c r="BS136" s="285" t="str">
        <f ca="true">+IF(OFFSET('Water Data'!$D$27,0,10*ROW('Water Data'!D130))="","",OFFSET('Water Data'!$D$27,0,10*ROW('Water Data'!D130)))</f>
        <v/>
      </c>
      <c r="BT136" s="285" t="str">
        <f ca="true">+IF(OFFSET('Water Data'!$D$28,0,10*ROW('Water Data'!D130))="","",OFFSET('Water Data'!$D$28,0,10*ROW('Water Data'!D130)))</f>
        <v/>
      </c>
      <c r="BU136" s="285" t="str">
        <f ca="true">+IF(OFFSET('Water Data'!$D$29,0,10*ROW('Water Data'!D130))="","",OFFSET('Water Data'!$D$29,0,10*ROW('Water Data'!D130)))</f>
        <v/>
      </c>
      <c r="BV136" s="285" t="str">
        <f ca="true">+IF(OFFSET('Water Data'!$E$27,0,10*ROW('Water Data'!E130))="","",OFFSET('Water Data'!$E$27,0,10*ROW('Water Data'!E130)))</f>
        <v/>
      </c>
      <c r="BW136" s="285" t="str">
        <f ca="true">+IF(OFFSET('Water Data'!$E$28,0,10*ROW('Water Data'!E130))="","",OFFSET('Water Data'!$E$28,0,10*ROW('Water Data'!E130)))</f>
        <v/>
      </c>
      <c r="BX136" s="285" t="str">
        <f ca="true">+IF(OFFSET('Water Data'!$E$29,0,10*ROW('Water Data'!E130))="","",OFFSET('Water Data'!$E$29,0,10*ROW('Water Data'!E130)))</f>
        <v/>
      </c>
      <c r="BY136" s="285" t="str">
        <f ca="true">+IF(OFFSET('Water Data'!$F$27,0,10*ROW('Water Data'!F130))="","",OFFSET('Water Data'!$F$27,0,10*ROW('Water Data'!F130)))</f>
        <v/>
      </c>
      <c r="BZ136" s="285" t="str">
        <f ca="true">+IF(OFFSET('Water Data'!$F$28,0,10*ROW('Water Data'!F130))="","",OFFSET('Water Data'!$F$28,0,10*ROW('Water Data'!F130)))</f>
        <v/>
      </c>
      <c r="CA136" s="285" t="str">
        <f ca="true">+IF(OFFSET('Water Data'!$F$29,0,10*ROW('Water Data'!F130))="","",OFFSET('Water Data'!$F$29,0,10*ROW('Water Data'!F130)))</f>
        <v/>
      </c>
      <c r="CB136" s="285" t="str">
        <f ca="true">+IF(OFFSET('Water Data'!$G$27,0,10*ROW('Water Data'!G130))="","",OFFSET('Water Data'!$G$27,0,10*ROW('Water Data'!G130)))</f>
        <v/>
      </c>
      <c r="CC136" s="285" t="str">
        <f ca="true">+IF(OFFSET('Water Data'!$G$28,0,10*ROW('Water Data'!G130))="","",OFFSET('Water Data'!$G$28,0,10*ROW('Water Data'!G130)))</f>
        <v/>
      </c>
      <c r="CD136" s="285" t="str">
        <f ca="true">+IF(OFFSET('Water Data'!$G$29,0,10*ROW('Water Data'!G130))="","",OFFSET('Water Data'!$G$29,0,10*ROW('Water Data'!G130)))</f>
        <v/>
      </c>
      <c r="CE136" s="285" t="str">
        <f ca="true">+IF(OFFSET('Water Data'!$H$27,0,10*ROW('Water Data'!H130))="","",OFFSET('Water Data'!$H$27,0,10*ROW('Water Data'!H130)))</f>
        <v/>
      </c>
      <c r="CF136" s="285" t="str">
        <f ca="true">+IF(OFFSET('Water Data'!$H$28,0,10*ROW('Water Data'!H130))="","",OFFSET('Water Data'!$H$28,0,10*ROW('Water Data'!H130)))</f>
        <v/>
      </c>
      <c r="CG136" s="285" t="str">
        <f ca="true">+IF(OFFSET('Water Data'!$H$29,0,10*ROW('Water Data'!H130))="","",OFFSET('Water Data'!$H$29,0,10*ROW('Water Data'!H130)))</f>
        <v/>
      </c>
      <c r="CH136" s="285" t="str">
        <f ca="true">+IF(OFFSET('Water Data'!$I$27,0,10*ROW('Water Data'!I130))="","",OFFSET('Water Data'!$I$27,0,10*ROW('Water Data'!I130)))</f>
        <v/>
      </c>
      <c r="CI136" s="285" t="str">
        <f ca="true">+IF(OFFSET('Water Data'!$I$28,0,10*ROW('Water Data'!I130))="","",OFFSET('Water Data'!$I$28,0,10*ROW('Water Data'!I130)))</f>
        <v/>
      </c>
      <c r="CJ136" s="285" t="str">
        <f ca="true">+IF(OFFSET('Water Data'!$I$29,0,10*ROW('Water Data'!I130))="","",OFFSET('Water Data'!$I$29,0,10*ROW('Water Data'!I130)))</f>
        <v/>
      </c>
      <c r="CK136" s="285" t="str">
        <f ca="true">+IF(OFFSET('Sanitation Data'!$D$28,0,10*ROW('Sanitation Data'!D130))="","",OFFSET('Sanitation Data'!$D$28,0,10*ROW('Sanitation Data'!D130)))</f>
        <v/>
      </c>
      <c r="CL136" s="285" t="str">
        <f ca="true">+IF(OFFSET('Sanitation Data'!$D$29,0,10*ROW('Sanitation Data'!D130))="","",OFFSET('Sanitation Data'!$D$29,0,10*ROW('Sanitation Data'!D130)))</f>
        <v/>
      </c>
      <c r="CM136" s="285" t="str">
        <f ca="true">+IF(OFFSET('Sanitation Data'!$D$30,0,10*ROW('Sanitation Data'!D130))="","",OFFSET('Sanitation Data'!$D$30,0,10*ROW('Sanitation Data'!D130)))</f>
        <v/>
      </c>
      <c r="CN136" s="285" t="str">
        <f ca="true">+IF(OFFSET('Sanitation Data'!$D$31,0,10*ROW('Sanitation Data'!D130))="","",OFFSET('Sanitation Data'!$D$31,0,10*ROW('Sanitation Data'!D130)))</f>
        <v/>
      </c>
      <c r="CO136" s="285" t="str">
        <f ca="true">+IF(OFFSET('Sanitation Data'!$D$32,0,10*ROW('Sanitation Data'!D130))="","",OFFSET('Sanitation Data'!$D$32,0,10*ROW('Sanitation Data'!D130)))</f>
        <v/>
      </c>
      <c r="CP136" s="285" t="str">
        <f ca="true">+IF(OFFSET('Sanitation Data'!$E$28,0,10*ROW('Sanitation Data'!E130))="","",OFFSET('Sanitation Data'!$E$28,0,10*ROW('Sanitation Data'!E130)))</f>
        <v/>
      </c>
      <c r="CQ136" s="285" t="str">
        <f ca="true">+IF(OFFSET('Sanitation Data'!$E$29,0,10*ROW('Sanitation Data'!E130))="","",OFFSET('Sanitation Data'!$E$29,0,10*ROW('Sanitation Data'!E130)))</f>
        <v/>
      </c>
      <c r="CR136" s="285" t="str">
        <f ca="true">+IF(OFFSET('Sanitation Data'!$E$30,0,10*ROW('Sanitation Data'!E130))="","",OFFSET('Sanitation Data'!$E$30,0,10*ROW('Sanitation Data'!E130)))</f>
        <v/>
      </c>
      <c r="CS136" s="285" t="str">
        <f ca="true">+IF(OFFSET('Sanitation Data'!$E$31,0,10*ROW('Sanitation Data'!E130))="","",OFFSET('Sanitation Data'!$E$31,0,10*ROW('Sanitation Data'!E130)))</f>
        <v/>
      </c>
      <c r="CT136" s="285" t="str">
        <f ca="true">+IF(OFFSET('Sanitation Data'!$E$32,0,10*ROW('Sanitation Data'!E130))="","",OFFSET('Sanitation Data'!$E$32,0,10*ROW('Sanitation Data'!E130)))</f>
        <v/>
      </c>
      <c r="CU136" s="285" t="str">
        <f ca="true">+IF(OFFSET('Sanitation Data'!$F$28,0,10*ROW('Sanitation Data'!F130))="","",OFFSET('Sanitation Data'!$F$28,0,10*ROW('Sanitation Data'!F130)))</f>
        <v/>
      </c>
      <c r="CV136" s="285" t="str">
        <f ca="true">+IF(OFFSET('Sanitation Data'!$F$29,0,10*ROW('Sanitation Data'!F130))="","",OFFSET('Sanitation Data'!$F$29,0,10*ROW('Sanitation Data'!F130)))</f>
        <v/>
      </c>
      <c r="CW136" s="285" t="str">
        <f ca="true">+IF(OFFSET('Sanitation Data'!$F$30,0,10*ROW('Sanitation Data'!F130))="","",OFFSET('Sanitation Data'!$F$30,0,10*ROW('Sanitation Data'!F130)))</f>
        <v/>
      </c>
      <c r="CX136" s="285" t="str">
        <f ca="true">+IF(OFFSET('Sanitation Data'!$F$31,0,10*ROW('Sanitation Data'!F130))="","",OFFSET('Sanitation Data'!$F$31,0,10*ROW('Sanitation Data'!F130)))</f>
        <v/>
      </c>
      <c r="CY136" s="285" t="str">
        <f ca="true">+IF(OFFSET('Sanitation Data'!$F$32,0,10*ROW('Sanitation Data'!F130))="","",OFFSET('Sanitation Data'!$F$32,0,10*ROW('Sanitation Data'!F130)))</f>
        <v/>
      </c>
      <c r="CZ136" s="285" t="str">
        <f ca="true">+IF(OFFSET('Sanitation Data'!$G$28,0,10*ROW('Sanitation Data'!G130))="","",OFFSET('Sanitation Data'!$G$28,0,10*ROW('Sanitation Data'!G130)))</f>
        <v/>
      </c>
      <c r="DA136" s="285" t="str">
        <f ca="true">+IF(OFFSET('Sanitation Data'!$G$29,0,10*ROW('Sanitation Data'!G130))="","",OFFSET('Sanitation Data'!$G$29,0,10*ROW('Sanitation Data'!G130)))</f>
        <v/>
      </c>
      <c r="DB136" s="285" t="str">
        <f ca="true">+IF(OFFSET('Sanitation Data'!$G$30,0,10*ROW('Sanitation Data'!G130))="","",OFFSET('Sanitation Data'!$G$30,0,10*ROW('Sanitation Data'!G130)))</f>
        <v/>
      </c>
      <c r="DC136" s="285" t="str">
        <f ca="true">+IF(OFFSET('Sanitation Data'!$G$31,0,10*ROW('Sanitation Data'!G130))="","",OFFSET('Sanitation Data'!$G$31,0,10*ROW('Sanitation Data'!G130)))</f>
        <v/>
      </c>
      <c r="DD136" s="285" t="str">
        <f ca="true">+IF(OFFSET('Sanitation Data'!$G$32,0,10*ROW('Sanitation Data'!G130))="","",OFFSET('Sanitation Data'!$G$32,0,10*ROW('Sanitation Data'!G130)))</f>
        <v/>
      </c>
      <c r="DE136" s="285" t="str">
        <f ca="true">+IF(OFFSET('Sanitation Data'!$H$28,0,10*ROW('Sanitation Data'!H130))="","",OFFSET('Sanitation Data'!$H$28,0,10*ROW('Sanitation Data'!H130)))</f>
        <v/>
      </c>
      <c r="DF136" s="285" t="str">
        <f ca="true">+IF(OFFSET('Sanitation Data'!$H$29,0,10*ROW('Sanitation Data'!H130))="","",OFFSET('Sanitation Data'!$H$29,0,10*ROW('Sanitation Data'!H130)))</f>
        <v/>
      </c>
      <c r="DG136" s="285" t="str">
        <f ca="true">+IF(OFFSET('Sanitation Data'!$H$30,0,10*ROW('Sanitation Data'!H130))="","",OFFSET('Sanitation Data'!$H$30,0,10*ROW('Sanitation Data'!H130)))</f>
        <v/>
      </c>
      <c r="DH136" s="285" t="str">
        <f ca="true">+IF(OFFSET('Sanitation Data'!$H$31,0,10*ROW('Sanitation Data'!H130))="","",OFFSET('Sanitation Data'!$H$31,0,10*ROW('Sanitation Data'!H130)))</f>
        <v/>
      </c>
      <c r="DI136" s="285" t="str">
        <f ca="true">+IF(OFFSET('Sanitation Data'!$H$32,0,10*ROW('Sanitation Data'!H130))="","",OFFSET('Sanitation Data'!$H$32,0,10*ROW('Sanitation Data'!H130)))</f>
        <v/>
      </c>
      <c r="DJ136" s="285" t="str">
        <f ca="true">+IF(OFFSET('Sanitation Data'!$I$28,0,10*ROW('Sanitation Data'!I130))="","",OFFSET('Sanitation Data'!$I$28,0,10*ROW('Sanitation Data'!I130)))</f>
        <v/>
      </c>
      <c r="DK136" s="285" t="str">
        <f ca="true">+IF(OFFSET('Sanitation Data'!$I$29,0,10*ROW('Sanitation Data'!I130))="","",OFFSET('Sanitation Data'!$I$29,0,10*ROW('Sanitation Data'!I130)))</f>
        <v/>
      </c>
      <c r="DL136" s="285" t="str">
        <f ca="true">+IF(OFFSET('Sanitation Data'!$I$30,0,10*ROW('Sanitation Data'!I130))="","",OFFSET('Sanitation Data'!$I$30,0,10*ROW('Sanitation Data'!I130)))</f>
        <v/>
      </c>
      <c r="DM136" s="285" t="str">
        <f ca="true">+IF(OFFSET('Sanitation Data'!$I$31,0,10*ROW('Sanitation Data'!I130))="","",OFFSET('Sanitation Data'!$I$31,0,10*ROW('Sanitation Data'!I130)))</f>
        <v/>
      </c>
      <c r="DN136" s="285" t="str">
        <f ca="true">+IF(OFFSET('Sanitation Data'!$I$32,0,10*ROW('Sanitation Data'!I130))="","",OFFSET('Sanitation Data'!$I$32,0,10*ROW('Sanitation Data'!I130)))</f>
        <v/>
      </c>
      <c r="DO136" s="285" t="str">
        <f ca="true">+IF(OFFSET('Hygiene Data'!$D$11,0,10*ROW('Hygiene Data'!D130))="","",OFFSET('Hygiene Data'!$D$11,0,10*ROW('Hygiene Data'!D130)))</f>
        <v/>
      </c>
      <c r="DP136" s="285" t="str">
        <f ca="true">+IF(OFFSET('Hygiene Data'!$D$12,0,10*ROW('Hygiene Data'!D130))="","",OFFSET('Hygiene Data'!$D$12,0,10*ROW('Hygiene Data'!D130)))</f>
        <v/>
      </c>
      <c r="DQ136" s="285" t="str">
        <f ca="true">+IF(OFFSET('Hygiene Data'!$D$13,0,10*ROW('Hygiene Data'!D130))="","",OFFSET('Hygiene Data'!$D$13,0,10*ROW('Hygiene Data'!D130)))</f>
        <v/>
      </c>
      <c r="DR136" s="285" t="str">
        <f ca="true">+IF(OFFSET('Hygiene Data'!$E$11,0,10*ROW('Hygiene Data'!E130))="","",OFFSET('Hygiene Data'!$E$11,0,10*ROW('Hygiene Data'!E130)))</f>
        <v/>
      </c>
      <c r="DS136" s="285" t="str">
        <f ca="true">+IF(OFFSET('Hygiene Data'!$E$12,0,10*ROW('Hygiene Data'!E130))="","",OFFSET('Hygiene Data'!$E$12,0,10*ROW('Hygiene Data'!E130)))</f>
        <v/>
      </c>
      <c r="DT136" s="285" t="str">
        <f ca="true">+IF(OFFSET('Hygiene Data'!$E$13,0,10*ROW('Hygiene Data'!E130))="","",OFFSET('Hygiene Data'!$E$13,0,10*ROW('Hygiene Data'!E130)))</f>
        <v/>
      </c>
      <c r="DU136" s="285" t="str">
        <f ca="true">+IF(OFFSET('Hygiene Data'!$F$11,0,10*ROW('Hygiene Data'!F130))="","",OFFSET('Hygiene Data'!$F$11,0,10*ROW('Hygiene Data'!F130)))</f>
        <v/>
      </c>
      <c r="DV136" s="285" t="str">
        <f ca="true">+IF(OFFSET('Hygiene Data'!$F$12,0,10*ROW('Hygiene Data'!F130))="","",OFFSET('Hygiene Data'!$F$12,0,10*ROW('Hygiene Data'!F130)))</f>
        <v/>
      </c>
      <c r="DW136" s="285" t="str">
        <f ca="true">+IF(OFFSET('Hygiene Data'!$F$13,0,10*ROW('Hygiene Data'!F130))="","",OFFSET('Hygiene Data'!$F$13,0,10*ROW('Hygiene Data'!F130)))</f>
        <v/>
      </c>
      <c r="DX136" s="285" t="str">
        <f ca="true">+IF(OFFSET('Hygiene Data'!$G$11,0,10*ROW('Hygiene Data'!G130))="","",OFFSET('Hygiene Data'!$G$11,0,10*ROW('Hygiene Data'!G130)))</f>
        <v/>
      </c>
      <c r="DY136" s="285" t="str">
        <f ca="true">+IF(OFFSET('Hygiene Data'!$G$12,0,10*ROW('Hygiene Data'!G130))="","",OFFSET('Hygiene Data'!$G$12,0,10*ROW('Hygiene Data'!G130)))</f>
        <v/>
      </c>
      <c r="DZ136" s="285" t="str">
        <f ca="true">+IF(OFFSET('Hygiene Data'!$G$13,0,10*ROW('Hygiene Data'!G130))="","",OFFSET('Hygiene Data'!$G$13,0,10*ROW('Hygiene Data'!G130)))</f>
        <v/>
      </c>
      <c r="EA136" s="285" t="str">
        <f ca="true">+IF(OFFSET('Hygiene Data'!$H$11,0,10*ROW('Hygiene Data'!H130))="","",OFFSET('Hygiene Data'!$H$11,0,10*ROW('Hygiene Data'!H130)))</f>
        <v/>
      </c>
      <c r="EB136" s="285" t="str">
        <f ca="true">+IF(OFFSET('Hygiene Data'!$H$12,0,10*ROW('Hygiene Data'!H130))="","",OFFSET('Hygiene Data'!$H$12,0,10*ROW('Hygiene Data'!H130)))</f>
        <v/>
      </c>
      <c r="EC136" s="285" t="str">
        <f ca="true">+IF(OFFSET('Hygiene Data'!$H$13,0,10*ROW('Hygiene Data'!H130))="","",OFFSET('Hygiene Data'!$H$13,0,10*ROW('Hygiene Data'!H130)))</f>
        <v/>
      </c>
      <c r="ED136" s="285" t="str">
        <f ca="true">+IF(OFFSET('Hygiene Data'!$I$11,0,10*ROW('Hygiene Data'!I130))="","",OFFSET('Hygiene Data'!$I$11,0,10*ROW('Hygiene Data'!I130)))</f>
        <v/>
      </c>
      <c r="EE136" s="285" t="str">
        <f ca="true">+IF(OFFSET('Hygiene Data'!$I$12,0,10*ROW('Hygiene Data'!I130))="","",OFFSET('Hygiene Data'!$I$12,0,10*ROW('Hygiene Data'!I130)))</f>
        <v/>
      </c>
      <c r="EF136" s="285"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1"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5"/>
      <c r="BS137" s="285" t="str">
        <f ca="true">+IF(OFFSET('Water Data'!$D$27,0,10*ROW('Water Data'!D131))="","",OFFSET('Water Data'!$D$27,0,10*ROW('Water Data'!D131)))</f>
        <v/>
      </c>
      <c r="BT137" s="285" t="str">
        <f ca="true">+IF(OFFSET('Water Data'!$D$28,0,10*ROW('Water Data'!D131))="","",OFFSET('Water Data'!$D$28,0,10*ROW('Water Data'!D131)))</f>
        <v/>
      </c>
      <c r="BU137" s="285" t="str">
        <f ca="true">+IF(OFFSET('Water Data'!$D$29,0,10*ROW('Water Data'!D131))="","",OFFSET('Water Data'!$D$29,0,10*ROW('Water Data'!D131)))</f>
        <v/>
      </c>
      <c r="BV137" s="285" t="str">
        <f ca="true">+IF(OFFSET('Water Data'!$E$27,0,10*ROW('Water Data'!E131))="","",OFFSET('Water Data'!$E$27,0,10*ROW('Water Data'!E131)))</f>
        <v/>
      </c>
      <c r="BW137" s="285" t="str">
        <f ca="true">+IF(OFFSET('Water Data'!$E$28,0,10*ROW('Water Data'!E131))="","",OFFSET('Water Data'!$E$28,0,10*ROW('Water Data'!E131)))</f>
        <v/>
      </c>
      <c r="BX137" s="285" t="str">
        <f ca="true">+IF(OFFSET('Water Data'!$E$29,0,10*ROW('Water Data'!E131))="","",OFFSET('Water Data'!$E$29,0,10*ROW('Water Data'!E131)))</f>
        <v/>
      </c>
      <c r="BY137" s="285" t="str">
        <f ca="true">+IF(OFFSET('Water Data'!$F$27,0,10*ROW('Water Data'!F131))="","",OFFSET('Water Data'!$F$27,0,10*ROW('Water Data'!F131)))</f>
        <v/>
      </c>
      <c r="BZ137" s="285" t="str">
        <f ca="true">+IF(OFFSET('Water Data'!$F$28,0,10*ROW('Water Data'!F131))="","",OFFSET('Water Data'!$F$28,0,10*ROW('Water Data'!F131)))</f>
        <v/>
      </c>
      <c r="CA137" s="285" t="str">
        <f ca="true">+IF(OFFSET('Water Data'!$F$29,0,10*ROW('Water Data'!F131))="","",OFFSET('Water Data'!$F$29,0,10*ROW('Water Data'!F131)))</f>
        <v/>
      </c>
      <c r="CB137" s="285" t="str">
        <f ca="true">+IF(OFFSET('Water Data'!$G$27,0,10*ROW('Water Data'!G131))="","",OFFSET('Water Data'!$G$27,0,10*ROW('Water Data'!G131)))</f>
        <v/>
      </c>
      <c r="CC137" s="285" t="str">
        <f ca="true">+IF(OFFSET('Water Data'!$G$28,0,10*ROW('Water Data'!G131))="","",OFFSET('Water Data'!$G$28,0,10*ROW('Water Data'!G131)))</f>
        <v/>
      </c>
      <c r="CD137" s="285" t="str">
        <f ca="true">+IF(OFFSET('Water Data'!$G$29,0,10*ROW('Water Data'!G131))="","",OFFSET('Water Data'!$G$29,0,10*ROW('Water Data'!G131)))</f>
        <v/>
      </c>
      <c r="CE137" s="285" t="str">
        <f ca="true">+IF(OFFSET('Water Data'!$H$27,0,10*ROW('Water Data'!H131))="","",OFFSET('Water Data'!$H$27,0,10*ROW('Water Data'!H131)))</f>
        <v/>
      </c>
      <c r="CF137" s="285" t="str">
        <f ca="true">+IF(OFFSET('Water Data'!$H$28,0,10*ROW('Water Data'!H131))="","",OFFSET('Water Data'!$H$28,0,10*ROW('Water Data'!H131)))</f>
        <v/>
      </c>
      <c r="CG137" s="285" t="str">
        <f ca="true">+IF(OFFSET('Water Data'!$H$29,0,10*ROW('Water Data'!H131))="","",OFFSET('Water Data'!$H$29,0,10*ROW('Water Data'!H131)))</f>
        <v/>
      </c>
      <c r="CH137" s="285" t="str">
        <f ca="true">+IF(OFFSET('Water Data'!$I$27,0,10*ROW('Water Data'!I131))="","",OFFSET('Water Data'!$I$27,0,10*ROW('Water Data'!I131)))</f>
        <v/>
      </c>
      <c r="CI137" s="285" t="str">
        <f ca="true">+IF(OFFSET('Water Data'!$I$28,0,10*ROW('Water Data'!I131))="","",OFFSET('Water Data'!$I$28,0,10*ROW('Water Data'!I131)))</f>
        <v/>
      </c>
      <c r="CJ137" s="285" t="str">
        <f ca="true">+IF(OFFSET('Water Data'!$I$29,0,10*ROW('Water Data'!I131))="","",OFFSET('Water Data'!$I$29,0,10*ROW('Water Data'!I131)))</f>
        <v/>
      </c>
      <c r="CK137" s="285" t="str">
        <f ca="true">+IF(OFFSET('Sanitation Data'!$D$28,0,10*ROW('Sanitation Data'!D131))="","",OFFSET('Sanitation Data'!$D$28,0,10*ROW('Sanitation Data'!D131)))</f>
        <v/>
      </c>
      <c r="CL137" s="285" t="str">
        <f ca="true">+IF(OFFSET('Sanitation Data'!$D$29,0,10*ROW('Sanitation Data'!D131))="","",OFFSET('Sanitation Data'!$D$29,0,10*ROW('Sanitation Data'!D131)))</f>
        <v/>
      </c>
      <c r="CM137" s="285" t="str">
        <f ca="true">+IF(OFFSET('Sanitation Data'!$D$30,0,10*ROW('Sanitation Data'!D131))="","",OFFSET('Sanitation Data'!$D$30,0,10*ROW('Sanitation Data'!D131)))</f>
        <v/>
      </c>
      <c r="CN137" s="285" t="str">
        <f ca="true">+IF(OFFSET('Sanitation Data'!$D$31,0,10*ROW('Sanitation Data'!D131))="","",OFFSET('Sanitation Data'!$D$31,0,10*ROW('Sanitation Data'!D131)))</f>
        <v/>
      </c>
      <c r="CO137" s="285" t="str">
        <f ca="true">+IF(OFFSET('Sanitation Data'!$D$32,0,10*ROW('Sanitation Data'!D131))="","",OFFSET('Sanitation Data'!$D$32,0,10*ROW('Sanitation Data'!D131)))</f>
        <v/>
      </c>
      <c r="CP137" s="285" t="str">
        <f ca="true">+IF(OFFSET('Sanitation Data'!$E$28,0,10*ROW('Sanitation Data'!E131))="","",OFFSET('Sanitation Data'!$E$28,0,10*ROW('Sanitation Data'!E131)))</f>
        <v/>
      </c>
      <c r="CQ137" s="285" t="str">
        <f ca="true">+IF(OFFSET('Sanitation Data'!$E$29,0,10*ROW('Sanitation Data'!E131))="","",OFFSET('Sanitation Data'!$E$29,0,10*ROW('Sanitation Data'!E131)))</f>
        <v/>
      </c>
      <c r="CR137" s="285" t="str">
        <f ca="true">+IF(OFFSET('Sanitation Data'!$E$30,0,10*ROW('Sanitation Data'!E131))="","",OFFSET('Sanitation Data'!$E$30,0,10*ROW('Sanitation Data'!E131)))</f>
        <v/>
      </c>
      <c r="CS137" s="285" t="str">
        <f ca="true">+IF(OFFSET('Sanitation Data'!$E$31,0,10*ROW('Sanitation Data'!E131))="","",OFFSET('Sanitation Data'!$E$31,0,10*ROW('Sanitation Data'!E131)))</f>
        <v/>
      </c>
      <c r="CT137" s="285" t="str">
        <f ca="true">+IF(OFFSET('Sanitation Data'!$E$32,0,10*ROW('Sanitation Data'!E131))="","",OFFSET('Sanitation Data'!$E$32,0,10*ROW('Sanitation Data'!E131)))</f>
        <v/>
      </c>
      <c r="CU137" s="285" t="str">
        <f ca="true">+IF(OFFSET('Sanitation Data'!$F$28,0,10*ROW('Sanitation Data'!F131))="","",OFFSET('Sanitation Data'!$F$28,0,10*ROW('Sanitation Data'!F131)))</f>
        <v/>
      </c>
      <c r="CV137" s="285" t="str">
        <f ca="true">+IF(OFFSET('Sanitation Data'!$F$29,0,10*ROW('Sanitation Data'!F131))="","",OFFSET('Sanitation Data'!$F$29,0,10*ROW('Sanitation Data'!F131)))</f>
        <v/>
      </c>
      <c r="CW137" s="285" t="str">
        <f ca="true">+IF(OFFSET('Sanitation Data'!$F$30,0,10*ROW('Sanitation Data'!F131))="","",OFFSET('Sanitation Data'!$F$30,0,10*ROW('Sanitation Data'!F131)))</f>
        <v/>
      </c>
      <c r="CX137" s="285" t="str">
        <f ca="true">+IF(OFFSET('Sanitation Data'!$F$31,0,10*ROW('Sanitation Data'!F131))="","",OFFSET('Sanitation Data'!$F$31,0,10*ROW('Sanitation Data'!F131)))</f>
        <v/>
      </c>
      <c r="CY137" s="285" t="str">
        <f ca="true">+IF(OFFSET('Sanitation Data'!$F$32,0,10*ROW('Sanitation Data'!F131))="","",OFFSET('Sanitation Data'!$F$32,0,10*ROW('Sanitation Data'!F131)))</f>
        <v/>
      </c>
      <c r="CZ137" s="285" t="str">
        <f ca="true">+IF(OFFSET('Sanitation Data'!$G$28,0,10*ROW('Sanitation Data'!G131))="","",OFFSET('Sanitation Data'!$G$28,0,10*ROW('Sanitation Data'!G131)))</f>
        <v/>
      </c>
      <c r="DA137" s="285" t="str">
        <f ca="true">+IF(OFFSET('Sanitation Data'!$G$29,0,10*ROW('Sanitation Data'!G131))="","",OFFSET('Sanitation Data'!$G$29,0,10*ROW('Sanitation Data'!G131)))</f>
        <v/>
      </c>
      <c r="DB137" s="285" t="str">
        <f ca="true">+IF(OFFSET('Sanitation Data'!$G$30,0,10*ROW('Sanitation Data'!G131))="","",OFFSET('Sanitation Data'!$G$30,0,10*ROW('Sanitation Data'!G131)))</f>
        <v/>
      </c>
      <c r="DC137" s="285" t="str">
        <f ca="true">+IF(OFFSET('Sanitation Data'!$G$31,0,10*ROW('Sanitation Data'!G131))="","",OFFSET('Sanitation Data'!$G$31,0,10*ROW('Sanitation Data'!G131)))</f>
        <v/>
      </c>
      <c r="DD137" s="285" t="str">
        <f ca="true">+IF(OFFSET('Sanitation Data'!$G$32,0,10*ROW('Sanitation Data'!G131))="","",OFFSET('Sanitation Data'!$G$32,0,10*ROW('Sanitation Data'!G131)))</f>
        <v/>
      </c>
      <c r="DE137" s="285" t="str">
        <f ca="true">+IF(OFFSET('Sanitation Data'!$H$28,0,10*ROW('Sanitation Data'!H131))="","",OFFSET('Sanitation Data'!$H$28,0,10*ROW('Sanitation Data'!H131)))</f>
        <v/>
      </c>
      <c r="DF137" s="285" t="str">
        <f ca="true">+IF(OFFSET('Sanitation Data'!$H$29,0,10*ROW('Sanitation Data'!H131))="","",OFFSET('Sanitation Data'!$H$29,0,10*ROW('Sanitation Data'!H131)))</f>
        <v/>
      </c>
      <c r="DG137" s="285" t="str">
        <f ca="true">+IF(OFFSET('Sanitation Data'!$H$30,0,10*ROW('Sanitation Data'!H131))="","",OFFSET('Sanitation Data'!$H$30,0,10*ROW('Sanitation Data'!H131)))</f>
        <v/>
      </c>
      <c r="DH137" s="285" t="str">
        <f ca="true">+IF(OFFSET('Sanitation Data'!$H$31,0,10*ROW('Sanitation Data'!H131))="","",OFFSET('Sanitation Data'!$H$31,0,10*ROW('Sanitation Data'!H131)))</f>
        <v/>
      </c>
      <c r="DI137" s="285" t="str">
        <f ca="true">+IF(OFFSET('Sanitation Data'!$H$32,0,10*ROW('Sanitation Data'!H131))="","",OFFSET('Sanitation Data'!$H$32,0,10*ROW('Sanitation Data'!H131)))</f>
        <v/>
      </c>
      <c r="DJ137" s="285" t="str">
        <f ca="true">+IF(OFFSET('Sanitation Data'!$I$28,0,10*ROW('Sanitation Data'!I131))="","",OFFSET('Sanitation Data'!$I$28,0,10*ROW('Sanitation Data'!I131)))</f>
        <v/>
      </c>
      <c r="DK137" s="285" t="str">
        <f ca="true">+IF(OFFSET('Sanitation Data'!$I$29,0,10*ROW('Sanitation Data'!I131))="","",OFFSET('Sanitation Data'!$I$29,0,10*ROW('Sanitation Data'!I131)))</f>
        <v/>
      </c>
      <c r="DL137" s="285" t="str">
        <f ca="true">+IF(OFFSET('Sanitation Data'!$I$30,0,10*ROW('Sanitation Data'!I131))="","",OFFSET('Sanitation Data'!$I$30,0,10*ROW('Sanitation Data'!I131)))</f>
        <v/>
      </c>
      <c r="DM137" s="285" t="str">
        <f ca="true">+IF(OFFSET('Sanitation Data'!$I$31,0,10*ROW('Sanitation Data'!I131))="","",OFFSET('Sanitation Data'!$I$31,0,10*ROW('Sanitation Data'!I131)))</f>
        <v/>
      </c>
      <c r="DN137" s="285" t="str">
        <f ca="true">+IF(OFFSET('Sanitation Data'!$I$32,0,10*ROW('Sanitation Data'!I131))="","",OFFSET('Sanitation Data'!$I$32,0,10*ROW('Sanitation Data'!I131)))</f>
        <v/>
      </c>
      <c r="DO137" s="285" t="str">
        <f ca="true">+IF(OFFSET('Hygiene Data'!$D$11,0,10*ROW('Hygiene Data'!D131))="","",OFFSET('Hygiene Data'!$D$11,0,10*ROW('Hygiene Data'!D131)))</f>
        <v/>
      </c>
      <c r="DP137" s="285" t="str">
        <f ca="true">+IF(OFFSET('Hygiene Data'!$D$12,0,10*ROW('Hygiene Data'!D131))="","",OFFSET('Hygiene Data'!$D$12,0,10*ROW('Hygiene Data'!D131)))</f>
        <v/>
      </c>
      <c r="DQ137" s="285" t="str">
        <f ca="true">+IF(OFFSET('Hygiene Data'!$D$13,0,10*ROW('Hygiene Data'!D131))="","",OFFSET('Hygiene Data'!$D$13,0,10*ROW('Hygiene Data'!D131)))</f>
        <v/>
      </c>
      <c r="DR137" s="285" t="str">
        <f ca="true">+IF(OFFSET('Hygiene Data'!$E$11,0,10*ROW('Hygiene Data'!E131))="","",OFFSET('Hygiene Data'!$E$11,0,10*ROW('Hygiene Data'!E131)))</f>
        <v/>
      </c>
      <c r="DS137" s="285" t="str">
        <f ca="true">+IF(OFFSET('Hygiene Data'!$E$12,0,10*ROW('Hygiene Data'!E131))="","",OFFSET('Hygiene Data'!$E$12,0,10*ROW('Hygiene Data'!E131)))</f>
        <v/>
      </c>
      <c r="DT137" s="285" t="str">
        <f ca="true">+IF(OFFSET('Hygiene Data'!$E$13,0,10*ROW('Hygiene Data'!E131))="","",OFFSET('Hygiene Data'!$E$13,0,10*ROW('Hygiene Data'!E131)))</f>
        <v/>
      </c>
      <c r="DU137" s="285" t="str">
        <f ca="true">+IF(OFFSET('Hygiene Data'!$F$11,0,10*ROW('Hygiene Data'!F131))="","",OFFSET('Hygiene Data'!$F$11,0,10*ROW('Hygiene Data'!F131)))</f>
        <v/>
      </c>
      <c r="DV137" s="285" t="str">
        <f ca="true">+IF(OFFSET('Hygiene Data'!$F$12,0,10*ROW('Hygiene Data'!F131))="","",OFFSET('Hygiene Data'!$F$12,0,10*ROW('Hygiene Data'!F131)))</f>
        <v/>
      </c>
      <c r="DW137" s="285" t="str">
        <f ca="true">+IF(OFFSET('Hygiene Data'!$F$13,0,10*ROW('Hygiene Data'!F131))="","",OFFSET('Hygiene Data'!$F$13,0,10*ROW('Hygiene Data'!F131)))</f>
        <v/>
      </c>
      <c r="DX137" s="285" t="str">
        <f ca="true">+IF(OFFSET('Hygiene Data'!$G$11,0,10*ROW('Hygiene Data'!G131))="","",OFFSET('Hygiene Data'!$G$11,0,10*ROW('Hygiene Data'!G131)))</f>
        <v/>
      </c>
      <c r="DY137" s="285" t="str">
        <f ca="true">+IF(OFFSET('Hygiene Data'!$G$12,0,10*ROW('Hygiene Data'!G131))="","",OFFSET('Hygiene Data'!$G$12,0,10*ROW('Hygiene Data'!G131)))</f>
        <v/>
      </c>
      <c r="DZ137" s="285" t="str">
        <f ca="true">+IF(OFFSET('Hygiene Data'!$G$13,0,10*ROW('Hygiene Data'!G131))="","",OFFSET('Hygiene Data'!$G$13,0,10*ROW('Hygiene Data'!G131)))</f>
        <v/>
      </c>
      <c r="EA137" s="285" t="str">
        <f ca="true">+IF(OFFSET('Hygiene Data'!$H$11,0,10*ROW('Hygiene Data'!H131))="","",OFFSET('Hygiene Data'!$H$11,0,10*ROW('Hygiene Data'!H131)))</f>
        <v/>
      </c>
      <c r="EB137" s="285" t="str">
        <f ca="true">+IF(OFFSET('Hygiene Data'!$H$12,0,10*ROW('Hygiene Data'!H131))="","",OFFSET('Hygiene Data'!$H$12,0,10*ROW('Hygiene Data'!H131)))</f>
        <v/>
      </c>
      <c r="EC137" s="285" t="str">
        <f ca="true">+IF(OFFSET('Hygiene Data'!$H$13,0,10*ROW('Hygiene Data'!H131))="","",OFFSET('Hygiene Data'!$H$13,0,10*ROW('Hygiene Data'!H131)))</f>
        <v/>
      </c>
      <c r="ED137" s="285" t="str">
        <f ca="true">+IF(OFFSET('Hygiene Data'!$I$11,0,10*ROW('Hygiene Data'!I131))="","",OFFSET('Hygiene Data'!$I$11,0,10*ROW('Hygiene Data'!I131)))</f>
        <v/>
      </c>
      <c r="EE137" s="285" t="str">
        <f ca="true">+IF(OFFSET('Hygiene Data'!$I$12,0,10*ROW('Hygiene Data'!I131))="","",OFFSET('Hygiene Data'!$I$12,0,10*ROW('Hygiene Data'!I131)))</f>
        <v/>
      </c>
      <c r="EF137" s="285"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1"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5"/>
      <c r="BS138" s="285" t="str">
        <f ca="true">+IF(OFFSET('Water Data'!$D$27,0,10*ROW('Water Data'!D132))="","",OFFSET('Water Data'!$D$27,0,10*ROW('Water Data'!D132)))</f>
        <v/>
      </c>
      <c r="BT138" s="285" t="str">
        <f ca="true">+IF(OFFSET('Water Data'!$D$28,0,10*ROW('Water Data'!D132))="","",OFFSET('Water Data'!$D$28,0,10*ROW('Water Data'!D132)))</f>
        <v/>
      </c>
      <c r="BU138" s="285" t="str">
        <f ca="true">+IF(OFFSET('Water Data'!$D$29,0,10*ROW('Water Data'!D132))="","",OFFSET('Water Data'!$D$29,0,10*ROW('Water Data'!D132)))</f>
        <v/>
      </c>
      <c r="BV138" s="285" t="str">
        <f ca="true">+IF(OFFSET('Water Data'!$E$27,0,10*ROW('Water Data'!E132))="","",OFFSET('Water Data'!$E$27,0,10*ROW('Water Data'!E132)))</f>
        <v/>
      </c>
      <c r="BW138" s="285" t="str">
        <f ca="true">+IF(OFFSET('Water Data'!$E$28,0,10*ROW('Water Data'!E132))="","",OFFSET('Water Data'!$E$28,0,10*ROW('Water Data'!E132)))</f>
        <v/>
      </c>
      <c r="BX138" s="285" t="str">
        <f ca="true">+IF(OFFSET('Water Data'!$E$29,0,10*ROW('Water Data'!E132))="","",OFFSET('Water Data'!$E$29,0,10*ROW('Water Data'!E132)))</f>
        <v/>
      </c>
      <c r="BY138" s="285" t="str">
        <f ca="true">+IF(OFFSET('Water Data'!$F$27,0,10*ROW('Water Data'!F132))="","",OFFSET('Water Data'!$F$27,0,10*ROW('Water Data'!F132)))</f>
        <v/>
      </c>
      <c r="BZ138" s="285" t="str">
        <f ca="true">+IF(OFFSET('Water Data'!$F$28,0,10*ROW('Water Data'!F132))="","",OFFSET('Water Data'!$F$28,0,10*ROW('Water Data'!F132)))</f>
        <v/>
      </c>
      <c r="CA138" s="285" t="str">
        <f ca="true">+IF(OFFSET('Water Data'!$F$29,0,10*ROW('Water Data'!F132))="","",OFFSET('Water Data'!$F$29,0,10*ROW('Water Data'!F132)))</f>
        <v/>
      </c>
      <c r="CB138" s="285" t="str">
        <f ca="true">+IF(OFFSET('Water Data'!$G$27,0,10*ROW('Water Data'!G132))="","",OFFSET('Water Data'!$G$27,0,10*ROW('Water Data'!G132)))</f>
        <v/>
      </c>
      <c r="CC138" s="285" t="str">
        <f ca="true">+IF(OFFSET('Water Data'!$G$28,0,10*ROW('Water Data'!G132))="","",OFFSET('Water Data'!$G$28,0,10*ROW('Water Data'!G132)))</f>
        <v/>
      </c>
      <c r="CD138" s="285" t="str">
        <f ca="true">+IF(OFFSET('Water Data'!$G$29,0,10*ROW('Water Data'!G132))="","",OFFSET('Water Data'!$G$29,0,10*ROW('Water Data'!G132)))</f>
        <v/>
      </c>
      <c r="CE138" s="285" t="str">
        <f ca="true">+IF(OFFSET('Water Data'!$H$27,0,10*ROW('Water Data'!H132))="","",OFFSET('Water Data'!$H$27,0,10*ROW('Water Data'!H132)))</f>
        <v/>
      </c>
      <c r="CF138" s="285" t="str">
        <f ca="true">+IF(OFFSET('Water Data'!$H$28,0,10*ROW('Water Data'!H132))="","",OFFSET('Water Data'!$H$28,0,10*ROW('Water Data'!H132)))</f>
        <v/>
      </c>
      <c r="CG138" s="285" t="str">
        <f ca="true">+IF(OFFSET('Water Data'!$H$29,0,10*ROW('Water Data'!H132))="","",OFFSET('Water Data'!$H$29,0,10*ROW('Water Data'!H132)))</f>
        <v/>
      </c>
      <c r="CH138" s="285" t="str">
        <f ca="true">+IF(OFFSET('Water Data'!$I$27,0,10*ROW('Water Data'!I132))="","",OFFSET('Water Data'!$I$27,0,10*ROW('Water Data'!I132)))</f>
        <v/>
      </c>
      <c r="CI138" s="285" t="str">
        <f ca="true">+IF(OFFSET('Water Data'!$I$28,0,10*ROW('Water Data'!I132))="","",OFFSET('Water Data'!$I$28,0,10*ROW('Water Data'!I132)))</f>
        <v/>
      </c>
      <c r="CJ138" s="285" t="str">
        <f ca="true">+IF(OFFSET('Water Data'!$I$29,0,10*ROW('Water Data'!I132))="","",OFFSET('Water Data'!$I$29,0,10*ROW('Water Data'!I132)))</f>
        <v/>
      </c>
      <c r="CK138" s="285" t="str">
        <f ca="true">+IF(OFFSET('Sanitation Data'!$D$28,0,10*ROW('Sanitation Data'!D132))="","",OFFSET('Sanitation Data'!$D$28,0,10*ROW('Sanitation Data'!D132)))</f>
        <v/>
      </c>
      <c r="CL138" s="285" t="str">
        <f ca="true">+IF(OFFSET('Sanitation Data'!$D$29,0,10*ROW('Sanitation Data'!D132))="","",OFFSET('Sanitation Data'!$D$29,0,10*ROW('Sanitation Data'!D132)))</f>
        <v/>
      </c>
      <c r="CM138" s="285" t="str">
        <f ca="true">+IF(OFFSET('Sanitation Data'!$D$30,0,10*ROW('Sanitation Data'!D132))="","",OFFSET('Sanitation Data'!$D$30,0,10*ROW('Sanitation Data'!D132)))</f>
        <v/>
      </c>
      <c r="CN138" s="285" t="str">
        <f ca="true">+IF(OFFSET('Sanitation Data'!$D$31,0,10*ROW('Sanitation Data'!D132))="","",OFFSET('Sanitation Data'!$D$31,0,10*ROW('Sanitation Data'!D132)))</f>
        <v/>
      </c>
      <c r="CO138" s="285" t="str">
        <f ca="true">+IF(OFFSET('Sanitation Data'!$D$32,0,10*ROW('Sanitation Data'!D132))="","",OFFSET('Sanitation Data'!$D$32,0,10*ROW('Sanitation Data'!D132)))</f>
        <v/>
      </c>
      <c r="CP138" s="285" t="str">
        <f ca="true">+IF(OFFSET('Sanitation Data'!$E$28,0,10*ROW('Sanitation Data'!E132))="","",OFFSET('Sanitation Data'!$E$28,0,10*ROW('Sanitation Data'!E132)))</f>
        <v/>
      </c>
      <c r="CQ138" s="285" t="str">
        <f ca="true">+IF(OFFSET('Sanitation Data'!$E$29,0,10*ROW('Sanitation Data'!E132))="","",OFFSET('Sanitation Data'!$E$29,0,10*ROW('Sanitation Data'!E132)))</f>
        <v/>
      </c>
      <c r="CR138" s="285" t="str">
        <f ca="true">+IF(OFFSET('Sanitation Data'!$E$30,0,10*ROW('Sanitation Data'!E132))="","",OFFSET('Sanitation Data'!$E$30,0,10*ROW('Sanitation Data'!E132)))</f>
        <v/>
      </c>
      <c r="CS138" s="285" t="str">
        <f ca="true">+IF(OFFSET('Sanitation Data'!$E$31,0,10*ROW('Sanitation Data'!E132))="","",OFFSET('Sanitation Data'!$E$31,0,10*ROW('Sanitation Data'!E132)))</f>
        <v/>
      </c>
      <c r="CT138" s="285" t="str">
        <f ca="true">+IF(OFFSET('Sanitation Data'!$E$32,0,10*ROW('Sanitation Data'!E132))="","",OFFSET('Sanitation Data'!$E$32,0,10*ROW('Sanitation Data'!E132)))</f>
        <v/>
      </c>
      <c r="CU138" s="285" t="str">
        <f ca="true">+IF(OFFSET('Sanitation Data'!$F$28,0,10*ROW('Sanitation Data'!F132))="","",OFFSET('Sanitation Data'!$F$28,0,10*ROW('Sanitation Data'!F132)))</f>
        <v/>
      </c>
      <c r="CV138" s="285" t="str">
        <f ca="true">+IF(OFFSET('Sanitation Data'!$F$29,0,10*ROW('Sanitation Data'!F132))="","",OFFSET('Sanitation Data'!$F$29,0,10*ROW('Sanitation Data'!F132)))</f>
        <v/>
      </c>
      <c r="CW138" s="285" t="str">
        <f ca="true">+IF(OFFSET('Sanitation Data'!$F$30,0,10*ROW('Sanitation Data'!F132))="","",OFFSET('Sanitation Data'!$F$30,0,10*ROW('Sanitation Data'!F132)))</f>
        <v/>
      </c>
      <c r="CX138" s="285" t="str">
        <f ca="true">+IF(OFFSET('Sanitation Data'!$F$31,0,10*ROW('Sanitation Data'!F132))="","",OFFSET('Sanitation Data'!$F$31,0,10*ROW('Sanitation Data'!F132)))</f>
        <v/>
      </c>
      <c r="CY138" s="285" t="str">
        <f ca="true">+IF(OFFSET('Sanitation Data'!$F$32,0,10*ROW('Sanitation Data'!F132))="","",OFFSET('Sanitation Data'!$F$32,0,10*ROW('Sanitation Data'!F132)))</f>
        <v/>
      </c>
      <c r="CZ138" s="285" t="str">
        <f ca="true">+IF(OFFSET('Sanitation Data'!$G$28,0,10*ROW('Sanitation Data'!G132))="","",OFFSET('Sanitation Data'!$G$28,0,10*ROW('Sanitation Data'!G132)))</f>
        <v/>
      </c>
      <c r="DA138" s="285" t="str">
        <f ca="true">+IF(OFFSET('Sanitation Data'!$G$29,0,10*ROW('Sanitation Data'!G132))="","",OFFSET('Sanitation Data'!$G$29,0,10*ROW('Sanitation Data'!G132)))</f>
        <v/>
      </c>
      <c r="DB138" s="285" t="str">
        <f ca="true">+IF(OFFSET('Sanitation Data'!$G$30,0,10*ROW('Sanitation Data'!G132))="","",OFFSET('Sanitation Data'!$G$30,0,10*ROW('Sanitation Data'!G132)))</f>
        <v/>
      </c>
      <c r="DC138" s="285" t="str">
        <f ca="true">+IF(OFFSET('Sanitation Data'!$G$31,0,10*ROW('Sanitation Data'!G132))="","",OFFSET('Sanitation Data'!$G$31,0,10*ROW('Sanitation Data'!G132)))</f>
        <v/>
      </c>
      <c r="DD138" s="285" t="str">
        <f ca="true">+IF(OFFSET('Sanitation Data'!$G$32,0,10*ROW('Sanitation Data'!G132))="","",OFFSET('Sanitation Data'!$G$32,0,10*ROW('Sanitation Data'!G132)))</f>
        <v/>
      </c>
      <c r="DE138" s="285" t="str">
        <f ca="true">+IF(OFFSET('Sanitation Data'!$H$28,0,10*ROW('Sanitation Data'!H132))="","",OFFSET('Sanitation Data'!$H$28,0,10*ROW('Sanitation Data'!H132)))</f>
        <v/>
      </c>
      <c r="DF138" s="285" t="str">
        <f ca="true">+IF(OFFSET('Sanitation Data'!$H$29,0,10*ROW('Sanitation Data'!H132))="","",OFFSET('Sanitation Data'!$H$29,0,10*ROW('Sanitation Data'!H132)))</f>
        <v/>
      </c>
      <c r="DG138" s="285" t="str">
        <f ca="true">+IF(OFFSET('Sanitation Data'!$H$30,0,10*ROW('Sanitation Data'!H132))="","",OFFSET('Sanitation Data'!$H$30,0,10*ROW('Sanitation Data'!H132)))</f>
        <v/>
      </c>
      <c r="DH138" s="285" t="str">
        <f ca="true">+IF(OFFSET('Sanitation Data'!$H$31,0,10*ROW('Sanitation Data'!H132))="","",OFFSET('Sanitation Data'!$H$31,0,10*ROW('Sanitation Data'!H132)))</f>
        <v/>
      </c>
      <c r="DI138" s="285" t="str">
        <f ca="true">+IF(OFFSET('Sanitation Data'!$H$32,0,10*ROW('Sanitation Data'!H132))="","",OFFSET('Sanitation Data'!$H$32,0,10*ROW('Sanitation Data'!H132)))</f>
        <v/>
      </c>
      <c r="DJ138" s="285" t="str">
        <f ca="true">+IF(OFFSET('Sanitation Data'!$I$28,0,10*ROW('Sanitation Data'!I132))="","",OFFSET('Sanitation Data'!$I$28,0,10*ROW('Sanitation Data'!I132)))</f>
        <v/>
      </c>
      <c r="DK138" s="285" t="str">
        <f ca="true">+IF(OFFSET('Sanitation Data'!$I$29,0,10*ROW('Sanitation Data'!I132))="","",OFFSET('Sanitation Data'!$I$29,0,10*ROW('Sanitation Data'!I132)))</f>
        <v/>
      </c>
      <c r="DL138" s="285" t="str">
        <f ca="true">+IF(OFFSET('Sanitation Data'!$I$30,0,10*ROW('Sanitation Data'!I132))="","",OFFSET('Sanitation Data'!$I$30,0,10*ROW('Sanitation Data'!I132)))</f>
        <v/>
      </c>
      <c r="DM138" s="285" t="str">
        <f ca="true">+IF(OFFSET('Sanitation Data'!$I$31,0,10*ROW('Sanitation Data'!I132))="","",OFFSET('Sanitation Data'!$I$31,0,10*ROW('Sanitation Data'!I132)))</f>
        <v/>
      </c>
      <c r="DN138" s="285" t="str">
        <f ca="true">+IF(OFFSET('Sanitation Data'!$I$32,0,10*ROW('Sanitation Data'!I132))="","",OFFSET('Sanitation Data'!$I$32,0,10*ROW('Sanitation Data'!I132)))</f>
        <v/>
      </c>
      <c r="DO138" s="285" t="str">
        <f ca="true">+IF(OFFSET('Hygiene Data'!$D$11,0,10*ROW('Hygiene Data'!D132))="","",OFFSET('Hygiene Data'!$D$11,0,10*ROW('Hygiene Data'!D132)))</f>
        <v/>
      </c>
      <c r="DP138" s="285" t="str">
        <f ca="true">+IF(OFFSET('Hygiene Data'!$D$12,0,10*ROW('Hygiene Data'!D132))="","",OFFSET('Hygiene Data'!$D$12,0,10*ROW('Hygiene Data'!D132)))</f>
        <v/>
      </c>
      <c r="DQ138" s="285" t="str">
        <f ca="true">+IF(OFFSET('Hygiene Data'!$D$13,0,10*ROW('Hygiene Data'!D132))="","",OFFSET('Hygiene Data'!$D$13,0,10*ROW('Hygiene Data'!D132)))</f>
        <v/>
      </c>
      <c r="DR138" s="285" t="str">
        <f ca="true">+IF(OFFSET('Hygiene Data'!$E$11,0,10*ROW('Hygiene Data'!E132))="","",OFFSET('Hygiene Data'!$E$11,0,10*ROW('Hygiene Data'!E132)))</f>
        <v/>
      </c>
      <c r="DS138" s="285" t="str">
        <f ca="true">+IF(OFFSET('Hygiene Data'!$E$12,0,10*ROW('Hygiene Data'!E132))="","",OFFSET('Hygiene Data'!$E$12,0,10*ROW('Hygiene Data'!E132)))</f>
        <v/>
      </c>
      <c r="DT138" s="285" t="str">
        <f ca="true">+IF(OFFSET('Hygiene Data'!$E$13,0,10*ROW('Hygiene Data'!E132))="","",OFFSET('Hygiene Data'!$E$13,0,10*ROW('Hygiene Data'!E132)))</f>
        <v/>
      </c>
      <c r="DU138" s="285" t="str">
        <f ca="true">+IF(OFFSET('Hygiene Data'!$F$11,0,10*ROW('Hygiene Data'!F132))="","",OFFSET('Hygiene Data'!$F$11,0,10*ROW('Hygiene Data'!F132)))</f>
        <v/>
      </c>
      <c r="DV138" s="285" t="str">
        <f ca="true">+IF(OFFSET('Hygiene Data'!$F$12,0,10*ROW('Hygiene Data'!F132))="","",OFFSET('Hygiene Data'!$F$12,0,10*ROW('Hygiene Data'!F132)))</f>
        <v/>
      </c>
      <c r="DW138" s="285" t="str">
        <f ca="true">+IF(OFFSET('Hygiene Data'!$F$13,0,10*ROW('Hygiene Data'!F132))="","",OFFSET('Hygiene Data'!$F$13,0,10*ROW('Hygiene Data'!F132)))</f>
        <v/>
      </c>
      <c r="DX138" s="285" t="str">
        <f ca="true">+IF(OFFSET('Hygiene Data'!$G$11,0,10*ROW('Hygiene Data'!G132))="","",OFFSET('Hygiene Data'!$G$11,0,10*ROW('Hygiene Data'!G132)))</f>
        <v/>
      </c>
      <c r="DY138" s="285" t="str">
        <f ca="true">+IF(OFFSET('Hygiene Data'!$G$12,0,10*ROW('Hygiene Data'!G132))="","",OFFSET('Hygiene Data'!$G$12,0,10*ROW('Hygiene Data'!G132)))</f>
        <v/>
      </c>
      <c r="DZ138" s="285" t="str">
        <f ca="true">+IF(OFFSET('Hygiene Data'!$G$13,0,10*ROW('Hygiene Data'!G132))="","",OFFSET('Hygiene Data'!$G$13,0,10*ROW('Hygiene Data'!G132)))</f>
        <v/>
      </c>
      <c r="EA138" s="285" t="str">
        <f ca="true">+IF(OFFSET('Hygiene Data'!$H$11,0,10*ROW('Hygiene Data'!H132))="","",OFFSET('Hygiene Data'!$H$11,0,10*ROW('Hygiene Data'!H132)))</f>
        <v/>
      </c>
      <c r="EB138" s="285" t="str">
        <f ca="true">+IF(OFFSET('Hygiene Data'!$H$12,0,10*ROW('Hygiene Data'!H132))="","",OFFSET('Hygiene Data'!$H$12,0,10*ROW('Hygiene Data'!H132)))</f>
        <v/>
      </c>
      <c r="EC138" s="285" t="str">
        <f ca="true">+IF(OFFSET('Hygiene Data'!$H$13,0,10*ROW('Hygiene Data'!H132))="","",OFFSET('Hygiene Data'!$H$13,0,10*ROW('Hygiene Data'!H132)))</f>
        <v/>
      </c>
      <c r="ED138" s="285" t="str">
        <f ca="true">+IF(OFFSET('Hygiene Data'!$I$11,0,10*ROW('Hygiene Data'!I132))="","",OFFSET('Hygiene Data'!$I$11,0,10*ROW('Hygiene Data'!I132)))</f>
        <v/>
      </c>
      <c r="EE138" s="285" t="str">
        <f ca="true">+IF(OFFSET('Hygiene Data'!$I$12,0,10*ROW('Hygiene Data'!I132))="","",OFFSET('Hygiene Data'!$I$12,0,10*ROW('Hygiene Data'!I132)))</f>
        <v/>
      </c>
      <c r="EF138" s="285"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1"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5"/>
      <c r="BS139" s="285" t="str">
        <f ca="true">+IF(OFFSET('Water Data'!$D$27,0,10*ROW('Water Data'!D133))="","",OFFSET('Water Data'!$D$27,0,10*ROW('Water Data'!D133)))</f>
        <v/>
      </c>
      <c r="BT139" s="285" t="str">
        <f ca="true">+IF(OFFSET('Water Data'!$D$28,0,10*ROW('Water Data'!D133))="","",OFFSET('Water Data'!$D$28,0,10*ROW('Water Data'!D133)))</f>
        <v/>
      </c>
      <c r="BU139" s="285" t="str">
        <f ca="true">+IF(OFFSET('Water Data'!$D$29,0,10*ROW('Water Data'!D133))="","",OFFSET('Water Data'!$D$29,0,10*ROW('Water Data'!D133)))</f>
        <v/>
      </c>
      <c r="BV139" s="285" t="str">
        <f ca="true">+IF(OFFSET('Water Data'!$E$27,0,10*ROW('Water Data'!E133))="","",OFFSET('Water Data'!$E$27,0,10*ROW('Water Data'!E133)))</f>
        <v/>
      </c>
      <c r="BW139" s="285" t="str">
        <f ca="true">+IF(OFFSET('Water Data'!$E$28,0,10*ROW('Water Data'!E133))="","",OFFSET('Water Data'!$E$28,0,10*ROW('Water Data'!E133)))</f>
        <v/>
      </c>
      <c r="BX139" s="285" t="str">
        <f ca="true">+IF(OFFSET('Water Data'!$E$29,0,10*ROW('Water Data'!E133))="","",OFFSET('Water Data'!$E$29,0,10*ROW('Water Data'!E133)))</f>
        <v/>
      </c>
      <c r="BY139" s="285" t="str">
        <f ca="true">+IF(OFFSET('Water Data'!$F$27,0,10*ROW('Water Data'!F133))="","",OFFSET('Water Data'!$F$27,0,10*ROW('Water Data'!F133)))</f>
        <v/>
      </c>
      <c r="BZ139" s="285" t="str">
        <f ca="true">+IF(OFFSET('Water Data'!$F$28,0,10*ROW('Water Data'!F133))="","",OFFSET('Water Data'!$F$28,0,10*ROW('Water Data'!F133)))</f>
        <v/>
      </c>
      <c r="CA139" s="285" t="str">
        <f ca="true">+IF(OFFSET('Water Data'!$F$29,0,10*ROW('Water Data'!F133))="","",OFFSET('Water Data'!$F$29,0,10*ROW('Water Data'!F133)))</f>
        <v/>
      </c>
      <c r="CB139" s="285" t="str">
        <f ca="true">+IF(OFFSET('Water Data'!$G$27,0,10*ROW('Water Data'!G133))="","",OFFSET('Water Data'!$G$27,0,10*ROW('Water Data'!G133)))</f>
        <v/>
      </c>
      <c r="CC139" s="285" t="str">
        <f ca="true">+IF(OFFSET('Water Data'!$G$28,0,10*ROW('Water Data'!G133))="","",OFFSET('Water Data'!$G$28,0,10*ROW('Water Data'!G133)))</f>
        <v/>
      </c>
      <c r="CD139" s="285" t="str">
        <f ca="true">+IF(OFFSET('Water Data'!$G$29,0,10*ROW('Water Data'!G133))="","",OFFSET('Water Data'!$G$29,0,10*ROW('Water Data'!G133)))</f>
        <v/>
      </c>
      <c r="CE139" s="285" t="str">
        <f ca="true">+IF(OFFSET('Water Data'!$H$27,0,10*ROW('Water Data'!H133))="","",OFFSET('Water Data'!$H$27,0,10*ROW('Water Data'!H133)))</f>
        <v/>
      </c>
      <c r="CF139" s="285" t="str">
        <f ca="true">+IF(OFFSET('Water Data'!$H$28,0,10*ROW('Water Data'!H133))="","",OFFSET('Water Data'!$H$28,0,10*ROW('Water Data'!H133)))</f>
        <v/>
      </c>
      <c r="CG139" s="285" t="str">
        <f ca="true">+IF(OFFSET('Water Data'!$H$29,0,10*ROW('Water Data'!H133))="","",OFFSET('Water Data'!$H$29,0,10*ROW('Water Data'!H133)))</f>
        <v/>
      </c>
      <c r="CH139" s="285" t="str">
        <f ca="true">+IF(OFFSET('Water Data'!$I$27,0,10*ROW('Water Data'!I133))="","",OFFSET('Water Data'!$I$27,0,10*ROW('Water Data'!I133)))</f>
        <v/>
      </c>
      <c r="CI139" s="285" t="str">
        <f ca="true">+IF(OFFSET('Water Data'!$I$28,0,10*ROW('Water Data'!I133))="","",OFFSET('Water Data'!$I$28,0,10*ROW('Water Data'!I133)))</f>
        <v/>
      </c>
      <c r="CJ139" s="285" t="str">
        <f ca="true">+IF(OFFSET('Water Data'!$I$29,0,10*ROW('Water Data'!I133))="","",OFFSET('Water Data'!$I$29,0,10*ROW('Water Data'!I133)))</f>
        <v/>
      </c>
      <c r="CK139" s="285" t="str">
        <f ca="true">+IF(OFFSET('Sanitation Data'!$D$28,0,10*ROW('Sanitation Data'!D133))="","",OFFSET('Sanitation Data'!$D$28,0,10*ROW('Sanitation Data'!D133)))</f>
        <v/>
      </c>
      <c r="CL139" s="285" t="str">
        <f ca="true">+IF(OFFSET('Sanitation Data'!$D$29,0,10*ROW('Sanitation Data'!D133))="","",OFFSET('Sanitation Data'!$D$29,0,10*ROW('Sanitation Data'!D133)))</f>
        <v/>
      </c>
      <c r="CM139" s="285" t="str">
        <f ca="true">+IF(OFFSET('Sanitation Data'!$D$30,0,10*ROW('Sanitation Data'!D133))="","",OFFSET('Sanitation Data'!$D$30,0,10*ROW('Sanitation Data'!D133)))</f>
        <v/>
      </c>
      <c r="CN139" s="285" t="str">
        <f ca="true">+IF(OFFSET('Sanitation Data'!$D$31,0,10*ROW('Sanitation Data'!D133))="","",OFFSET('Sanitation Data'!$D$31,0,10*ROW('Sanitation Data'!D133)))</f>
        <v/>
      </c>
      <c r="CO139" s="285" t="str">
        <f ca="true">+IF(OFFSET('Sanitation Data'!$D$32,0,10*ROW('Sanitation Data'!D133))="","",OFFSET('Sanitation Data'!$D$32,0,10*ROW('Sanitation Data'!D133)))</f>
        <v/>
      </c>
      <c r="CP139" s="285" t="str">
        <f ca="true">+IF(OFFSET('Sanitation Data'!$E$28,0,10*ROW('Sanitation Data'!E133))="","",OFFSET('Sanitation Data'!$E$28,0,10*ROW('Sanitation Data'!E133)))</f>
        <v/>
      </c>
      <c r="CQ139" s="285" t="str">
        <f ca="true">+IF(OFFSET('Sanitation Data'!$E$29,0,10*ROW('Sanitation Data'!E133))="","",OFFSET('Sanitation Data'!$E$29,0,10*ROW('Sanitation Data'!E133)))</f>
        <v/>
      </c>
      <c r="CR139" s="285" t="str">
        <f ca="true">+IF(OFFSET('Sanitation Data'!$E$30,0,10*ROW('Sanitation Data'!E133))="","",OFFSET('Sanitation Data'!$E$30,0,10*ROW('Sanitation Data'!E133)))</f>
        <v/>
      </c>
      <c r="CS139" s="285" t="str">
        <f ca="true">+IF(OFFSET('Sanitation Data'!$E$31,0,10*ROW('Sanitation Data'!E133))="","",OFFSET('Sanitation Data'!$E$31,0,10*ROW('Sanitation Data'!E133)))</f>
        <v/>
      </c>
      <c r="CT139" s="285" t="str">
        <f ca="true">+IF(OFFSET('Sanitation Data'!$E$32,0,10*ROW('Sanitation Data'!E133))="","",OFFSET('Sanitation Data'!$E$32,0,10*ROW('Sanitation Data'!E133)))</f>
        <v/>
      </c>
      <c r="CU139" s="285" t="str">
        <f ca="true">+IF(OFFSET('Sanitation Data'!$F$28,0,10*ROW('Sanitation Data'!F133))="","",OFFSET('Sanitation Data'!$F$28,0,10*ROW('Sanitation Data'!F133)))</f>
        <v/>
      </c>
      <c r="CV139" s="285" t="str">
        <f ca="true">+IF(OFFSET('Sanitation Data'!$F$29,0,10*ROW('Sanitation Data'!F133))="","",OFFSET('Sanitation Data'!$F$29,0,10*ROW('Sanitation Data'!F133)))</f>
        <v/>
      </c>
      <c r="CW139" s="285" t="str">
        <f ca="true">+IF(OFFSET('Sanitation Data'!$F$30,0,10*ROW('Sanitation Data'!F133))="","",OFFSET('Sanitation Data'!$F$30,0,10*ROW('Sanitation Data'!F133)))</f>
        <v/>
      </c>
      <c r="CX139" s="285" t="str">
        <f ca="true">+IF(OFFSET('Sanitation Data'!$F$31,0,10*ROW('Sanitation Data'!F133))="","",OFFSET('Sanitation Data'!$F$31,0,10*ROW('Sanitation Data'!F133)))</f>
        <v/>
      </c>
      <c r="CY139" s="285" t="str">
        <f ca="true">+IF(OFFSET('Sanitation Data'!$F$32,0,10*ROW('Sanitation Data'!F133))="","",OFFSET('Sanitation Data'!$F$32,0,10*ROW('Sanitation Data'!F133)))</f>
        <v/>
      </c>
      <c r="CZ139" s="285" t="str">
        <f ca="true">+IF(OFFSET('Sanitation Data'!$G$28,0,10*ROW('Sanitation Data'!G133))="","",OFFSET('Sanitation Data'!$G$28,0,10*ROW('Sanitation Data'!G133)))</f>
        <v/>
      </c>
      <c r="DA139" s="285" t="str">
        <f ca="true">+IF(OFFSET('Sanitation Data'!$G$29,0,10*ROW('Sanitation Data'!G133))="","",OFFSET('Sanitation Data'!$G$29,0,10*ROW('Sanitation Data'!G133)))</f>
        <v/>
      </c>
      <c r="DB139" s="285" t="str">
        <f ca="true">+IF(OFFSET('Sanitation Data'!$G$30,0,10*ROW('Sanitation Data'!G133))="","",OFFSET('Sanitation Data'!$G$30,0,10*ROW('Sanitation Data'!G133)))</f>
        <v/>
      </c>
      <c r="DC139" s="285" t="str">
        <f ca="true">+IF(OFFSET('Sanitation Data'!$G$31,0,10*ROW('Sanitation Data'!G133))="","",OFFSET('Sanitation Data'!$G$31,0,10*ROW('Sanitation Data'!G133)))</f>
        <v/>
      </c>
      <c r="DD139" s="285" t="str">
        <f ca="true">+IF(OFFSET('Sanitation Data'!$G$32,0,10*ROW('Sanitation Data'!G133))="","",OFFSET('Sanitation Data'!$G$32,0,10*ROW('Sanitation Data'!G133)))</f>
        <v/>
      </c>
      <c r="DE139" s="285" t="str">
        <f ca="true">+IF(OFFSET('Sanitation Data'!$H$28,0,10*ROW('Sanitation Data'!H133))="","",OFFSET('Sanitation Data'!$H$28,0,10*ROW('Sanitation Data'!H133)))</f>
        <v/>
      </c>
      <c r="DF139" s="285" t="str">
        <f ca="true">+IF(OFFSET('Sanitation Data'!$H$29,0,10*ROW('Sanitation Data'!H133))="","",OFFSET('Sanitation Data'!$H$29,0,10*ROW('Sanitation Data'!H133)))</f>
        <v/>
      </c>
      <c r="DG139" s="285" t="str">
        <f ca="true">+IF(OFFSET('Sanitation Data'!$H$30,0,10*ROW('Sanitation Data'!H133))="","",OFFSET('Sanitation Data'!$H$30,0,10*ROW('Sanitation Data'!H133)))</f>
        <v/>
      </c>
      <c r="DH139" s="285" t="str">
        <f ca="true">+IF(OFFSET('Sanitation Data'!$H$31,0,10*ROW('Sanitation Data'!H133))="","",OFFSET('Sanitation Data'!$H$31,0,10*ROW('Sanitation Data'!H133)))</f>
        <v/>
      </c>
      <c r="DI139" s="285" t="str">
        <f ca="true">+IF(OFFSET('Sanitation Data'!$H$32,0,10*ROW('Sanitation Data'!H133))="","",OFFSET('Sanitation Data'!$H$32,0,10*ROW('Sanitation Data'!H133)))</f>
        <v/>
      </c>
      <c r="DJ139" s="285" t="str">
        <f ca="true">+IF(OFFSET('Sanitation Data'!$I$28,0,10*ROW('Sanitation Data'!I133))="","",OFFSET('Sanitation Data'!$I$28,0,10*ROW('Sanitation Data'!I133)))</f>
        <v/>
      </c>
      <c r="DK139" s="285" t="str">
        <f ca="true">+IF(OFFSET('Sanitation Data'!$I$29,0,10*ROW('Sanitation Data'!I133))="","",OFFSET('Sanitation Data'!$I$29,0,10*ROW('Sanitation Data'!I133)))</f>
        <v/>
      </c>
      <c r="DL139" s="285" t="str">
        <f ca="true">+IF(OFFSET('Sanitation Data'!$I$30,0,10*ROW('Sanitation Data'!I133))="","",OFFSET('Sanitation Data'!$I$30,0,10*ROW('Sanitation Data'!I133)))</f>
        <v/>
      </c>
      <c r="DM139" s="285" t="str">
        <f ca="true">+IF(OFFSET('Sanitation Data'!$I$31,0,10*ROW('Sanitation Data'!I133))="","",OFFSET('Sanitation Data'!$I$31,0,10*ROW('Sanitation Data'!I133)))</f>
        <v/>
      </c>
      <c r="DN139" s="285" t="str">
        <f ca="true">+IF(OFFSET('Sanitation Data'!$I$32,0,10*ROW('Sanitation Data'!I133))="","",OFFSET('Sanitation Data'!$I$32,0,10*ROW('Sanitation Data'!I133)))</f>
        <v/>
      </c>
      <c r="DO139" s="285" t="str">
        <f ca="true">+IF(OFFSET('Hygiene Data'!$D$11,0,10*ROW('Hygiene Data'!D133))="","",OFFSET('Hygiene Data'!$D$11,0,10*ROW('Hygiene Data'!D133)))</f>
        <v/>
      </c>
      <c r="DP139" s="285" t="str">
        <f ca="true">+IF(OFFSET('Hygiene Data'!$D$12,0,10*ROW('Hygiene Data'!D133))="","",OFFSET('Hygiene Data'!$D$12,0,10*ROW('Hygiene Data'!D133)))</f>
        <v/>
      </c>
      <c r="DQ139" s="285" t="str">
        <f ca="true">+IF(OFFSET('Hygiene Data'!$D$13,0,10*ROW('Hygiene Data'!D133))="","",OFFSET('Hygiene Data'!$D$13,0,10*ROW('Hygiene Data'!D133)))</f>
        <v/>
      </c>
      <c r="DR139" s="285" t="str">
        <f ca="true">+IF(OFFSET('Hygiene Data'!$E$11,0,10*ROW('Hygiene Data'!E133))="","",OFFSET('Hygiene Data'!$E$11,0,10*ROW('Hygiene Data'!E133)))</f>
        <v/>
      </c>
      <c r="DS139" s="285" t="str">
        <f ca="true">+IF(OFFSET('Hygiene Data'!$E$12,0,10*ROW('Hygiene Data'!E133))="","",OFFSET('Hygiene Data'!$E$12,0,10*ROW('Hygiene Data'!E133)))</f>
        <v/>
      </c>
      <c r="DT139" s="285" t="str">
        <f ca="true">+IF(OFFSET('Hygiene Data'!$E$13,0,10*ROW('Hygiene Data'!E133))="","",OFFSET('Hygiene Data'!$E$13,0,10*ROW('Hygiene Data'!E133)))</f>
        <v/>
      </c>
      <c r="DU139" s="285" t="str">
        <f ca="true">+IF(OFFSET('Hygiene Data'!$F$11,0,10*ROW('Hygiene Data'!F133))="","",OFFSET('Hygiene Data'!$F$11,0,10*ROW('Hygiene Data'!F133)))</f>
        <v/>
      </c>
      <c r="DV139" s="285" t="str">
        <f ca="true">+IF(OFFSET('Hygiene Data'!$F$12,0,10*ROW('Hygiene Data'!F133))="","",OFFSET('Hygiene Data'!$F$12,0,10*ROW('Hygiene Data'!F133)))</f>
        <v/>
      </c>
      <c r="DW139" s="285" t="str">
        <f ca="true">+IF(OFFSET('Hygiene Data'!$F$13,0,10*ROW('Hygiene Data'!F133))="","",OFFSET('Hygiene Data'!$F$13,0,10*ROW('Hygiene Data'!F133)))</f>
        <v/>
      </c>
      <c r="DX139" s="285" t="str">
        <f ca="true">+IF(OFFSET('Hygiene Data'!$G$11,0,10*ROW('Hygiene Data'!G133))="","",OFFSET('Hygiene Data'!$G$11,0,10*ROW('Hygiene Data'!G133)))</f>
        <v/>
      </c>
      <c r="DY139" s="285" t="str">
        <f ca="true">+IF(OFFSET('Hygiene Data'!$G$12,0,10*ROW('Hygiene Data'!G133))="","",OFFSET('Hygiene Data'!$G$12,0,10*ROW('Hygiene Data'!G133)))</f>
        <v/>
      </c>
      <c r="DZ139" s="285" t="str">
        <f ca="true">+IF(OFFSET('Hygiene Data'!$G$13,0,10*ROW('Hygiene Data'!G133))="","",OFFSET('Hygiene Data'!$G$13,0,10*ROW('Hygiene Data'!G133)))</f>
        <v/>
      </c>
      <c r="EA139" s="285" t="str">
        <f ca="true">+IF(OFFSET('Hygiene Data'!$H$11,0,10*ROW('Hygiene Data'!H133))="","",OFFSET('Hygiene Data'!$H$11,0,10*ROW('Hygiene Data'!H133)))</f>
        <v/>
      </c>
      <c r="EB139" s="285" t="str">
        <f ca="true">+IF(OFFSET('Hygiene Data'!$H$12,0,10*ROW('Hygiene Data'!H133))="","",OFFSET('Hygiene Data'!$H$12,0,10*ROW('Hygiene Data'!H133)))</f>
        <v/>
      </c>
      <c r="EC139" s="285" t="str">
        <f ca="true">+IF(OFFSET('Hygiene Data'!$H$13,0,10*ROW('Hygiene Data'!H133))="","",OFFSET('Hygiene Data'!$H$13,0,10*ROW('Hygiene Data'!H133)))</f>
        <v/>
      </c>
      <c r="ED139" s="285" t="str">
        <f ca="true">+IF(OFFSET('Hygiene Data'!$I$11,0,10*ROW('Hygiene Data'!I133))="","",OFFSET('Hygiene Data'!$I$11,0,10*ROW('Hygiene Data'!I133)))</f>
        <v/>
      </c>
      <c r="EE139" s="285" t="str">
        <f ca="true">+IF(OFFSET('Hygiene Data'!$I$12,0,10*ROW('Hygiene Data'!I133))="","",OFFSET('Hygiene Data'!$I$12,0,10*ROW('Hygiene Data'!I133)))</f>
        <v/>
      </c>
      <c r="EF139" s="285"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1"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5"/>
      <c r="BS140" s="285" t="str">
        <f ca="true">+IF(OFFSET('Water Data'!$D$27,0,10*ROW('Water Data'!D134))="","",OFFSET('Water Data'!$D$27,0,10*ROW('Water Data'!D134)))</f>
        <v/>
      </c>
      <c r="BT140" s="285" t="str">
        <f ca="true">+IF(OFFSET('Water Data'!$D$28,0,10*ROW('Water Data'!D134))="","",OFFSET('Water Data'!$D$28,0,10*ROW('Water Data'!D134)))</f>
        <v/>
      </c>
      <c r="BU140" s="285" t="str">
        <f ca="true">+IF(OFFSET('Water Data'!$D$29,0,10*ROW('Water Data'!D134))="","",OFFSET('Water Data'!$D$29,0,10*ROW('Water Data'!D134)))</f>
        <v/>
      </c>
      <c r="BV140" s="285" t="str">
        <f ca="true">+IF(OFFSET('Water Data'!$E$27,0,10*ROW('Water Data'!E134))="","",OFFSET('Water Data'!$E$27,0,10*ROW('Water Data'!E134)))</f>
        <v/>
      </c>
      <c r="BW140" s="285" t="str">
        <f ca="true">+IF(OFFSET('Water Data'!$E$28,0,10*ROW('Water Data'!E134))="","",OFFSET('Water Data'!$E$28,0,10*ROW('Water Data'!E134)))</f>
        <v/>
      </c>
      <c r="BX140" s="285" t="str">
        <f ca="true">+IF(OFFSET('Water Data'!$E$29,0,10*ROW('Water Data'!E134))="","",OFFSET('Water Data'!$E$29,0,10*ROW('Water Data'!E134)))</f>
        <v/>
      </c>
      <c r="BY140" s="285" t="str">
        <f ca="true">+IF(OFFSET('Water Data'!$F$27,0,10*ROW('Water Data'!F134))="","",OFFSET('Water Data'!$F$27,0,10*ROW('Water Data'!F134)))</f>
        <v/>
      </c>
      <c r="BZ140" s="285" t="str">
        <f ca="true">+IF(OFFSET('Water Data'!$F$28,0,10*ROW('Water Data'!F134))="","",OFFSET('Water Data'!$F$28,0,10*ROW('Water Data'!F134)))</f>
        <v/>
      </c>
      <c r="CA140" s="285" t="str">
        <f ca="true">+IF(OFFSET('Water Data'!$F$29,0,10*ROW('Water Data'!F134))="","",OFFSET('Water Data'!$F$29,0,10*ROW('Water Data'!F134)))</f>
        <v/>
      </c>
      <c r="CB140" s="285" t="str">
        <f ca="true">+IF(OFFSET('Water Data'!$G$27,0,10*ROW('Water Data'!G134))="","",OFFSET('Water Data'!$G$27,0,10*ROW('Water Data'!G134)))</f>
        <v/>
      </c>
      <c r="CC140" s="285" t="str">
        <f ca="true">+IF(OFFSET('Water Data'!$G$28,0,10*ROW('Water Data'!G134))="","",OFFSET('Water Data'!$G$28,0,10*ROW('Water Data'!G134)))</f>
        <v/>
      </c>
      <c r="CD140" s="285" t="str">
        <f ca="true">+IF(OFFSET('Water Data'!$G$29,0,10*ROW('Water Data'!G134))="","",OFFSET('Water Data'!$G$29,0,10*ROW('Water Data'!G134)))</f>
        <v/>
      </c>
      <c r="CE140" s="285" t="str">
        <f ca="true">+IF(OFFSET('Water Data'!$H$27,0,10*ROW('Water Data'!H134))="","",OFFSET('Water Data'!$H$27,0,10*ROW('Water Data'!H134)))</f>
        <v/>
      </c>
      <c r="CF140" s="285" t="str">
        <f ca="true">+IF(OFFSET('Water Data'!$H$28,0,10*ROW('Water Data'!H134))="","",OFFSET('Water Data'!$H$28,0,10*ROW('Water Data'!H134)))</f>
        <v/>
      </c>
      <c r="CG140" s="285" t="str">
        <f ca="true">+IF(OFFSET('Water Data'!$H$29,0,10*ROW('Water Data'!H134))="","",OFFSET('Water Data'!$H$29,0,10*ROW('Water Data'!H134)))</f>
        <v/>
      </c>
      <c r="CH140" s="285" t="str">
        <f ca="true">+IF(OFFSET('Water Data'!$I$27,0,10*ROW('Water Data'!I134))="","",OFFSET('Water Data'!$I$27,0,10*ROW('Water Data'!I134)))</f>
        <v/>
      </c>
      <c r="CI140" s="285" t="str">
        <f ca="true">+IF(OFFSET('Water Data'!$I$28,0,10*ROW('Water Data'!I134))="","",OFFSET('Water Data'!$I$28,0,10*ROW('Water Data'!I134)))</f>
        <v/>
      </c>
      <c r="CJ140" s="285" t="str">
        <f ca="true">+IF(OFFSET('Water Data'!$I$29,0,10*ROW('Water Data'!I134))="","",OFFSET('Water Data'!$I$29,0,10*ROW('Water Data'!I134)))</f>
        <v/>
      </c>
      <c r="CK140" s="285" t="str">
        <f ca="true">+IF(OFFSET('Sanitation Data'!$D$28,0,10*ROW('Sanitation Data'!D134))="","",OFFSET('Sanitation Data'!$D$28,0,10*ROW('Sanitation Data'!D134)))</f>
        <v/>
      </c>
      <c r="CL140" s="285" t="str">
        <f ca="true">+IF(OFFSET('Sanitation Data'!$D$29,0,10*ROW('Sanitation Data'!D134))="","",OFFSET('Sanitation Data'!$D$29,0,10*ROW('Sanitation Data'!D134)))</f>
        <v/>
      </c>
      <c r="CM140" s="285" t="str">
        <f ca="true">+IF(OFFSET('Sanitation Data'!$D$30,0,10*ROW('Sanitation Data'!D134))="","",OFFSET('Sanitation Data'!$D$30,0,10*ROW('Sanitation Data'!D134)))</f>
        <v/>
      </c>
      <c r="CN140" s="285" t="str">
        <f ca="true">+IF(OFFSET('Sanitation Data'!$D$31,0,10*ROW('Sanitation Data'!D134))="","",OFFSET('Sanitation Data'!$D$31,0,10*ROW('Sanitation Data'!D134)))</f>
        <v/>
      </c>
      <c r="CO140" s="285" t="str">
        <f ca="true">+IF(OFFSET('Sanitation Data'!$D$32,0,10*ROW('Sanitation Data'!D134))="","",OFFSET('Sanitation Data'!$D$32,0,10*ROW('Sanitation Data'!D134)))</f>
        <v/>
      </c>
      <c r="CP140" s="285" t="str">
        <f ca="true">+IF(OFFSET('Sanitation Data'!$E$28,0,10*ROW('Sanitation Data'!E134))="","",OFFSET('Sanitation Data'!$E$28,0,10*ROW('Sanitation Data'!E134)))</f>
        <v/>
      </c>
      <c r="CQ140" s="285" t="str">
        <f ca="true">+IF(OFFSET('Sanitation Data'!$E$29,0,10*ROW('Sanitation Data'!E134))="","",OFFSET('Sanitation Data'!$E$29,0,10*ROW('Sanitation Data'!E134)))</f>
        <v/>
      </c>
      <c r="CR140" s="285" t="str">
        <f ca="true">+IF(OFFSET('Sanitation Data'!$E$30,0,10*ROW('Sanitation Data'!E134))="","",OFFSET('Sanitation Data'!$E$30,0,10*ROW('Sanitation Data'!E134)))</f>
        <v/>
      </c>
      <c r="CS140" s="285" t="str">
        <f ca="true">+IF(OFFSET('Sanitation Data'!$E$31,0,10*ROW('Sanitation Data'!E134))="","",OFFSET('Sanitation Data'!$E$31,0,10*ROW('Sanitation Data'!E134)))</f>
        <v/>
      </c>
      <c r="CT140" s="285" t="str">
        <f ca="true">+IF(OFFSET('Sanitation Data'!$E$32,0,10*ROW('Sanitation Data'!E134))="","",OFFSET('Sanitation Data'!$E$32,0,10*ROW('Sanitation Data'!E134)))</f>
        <v/>
      </c>
      <c r="CU140" s="285" t="str">
        <f ca="true">+IF(OFFSET('Sanitation Data'!$F$28,0,10*ROW('Sanitation Data'!F134))="","",OFFSET('Sanitation Data'!$F$28,0,10*ROW('Sanitation Data'!F134)))</f>
        <v/>
      </c>
      <c r="CV140" s="285" t="str">
        <f ca="true">+IF(OFFSET('Sanitation Data'!$F$29,0,10*ROW('Sanitation Data'!F134))="","",OFFSET('Sanitation Data'!$F$29,0,10*ROW('Sanitation Data'!F134)))</f>
        <v/>
      </c>
      <c r="CW140" s="285" t="str">
        <f ca="true">+IF(OFFSET('Sanitation Data'!$F$30,0,10*ROW('Sanitation Data'!F134))="","",OFFSET('Sanitation Data'!$F$30,0,10*ROW('Sanitation Data'!F134)))</f>
        <v/>
      </c>
      <c r="CX140" s="285" t="str">
        <f ca="true">+IF(OFFSET('Sanitation Data'!$F$31,0,10*ROW('Sanitation Data'!F134))="","",OFFSET('Sanitation Data'!$F$31,0,10*ROW('Sanitation Data'!F134)))</f>
        <v/>
      </c>
      <c r="CY140" s="285" t="str">
        <f ca="true">+IF(OFFSET('Sanitation Data'!$F$32,0,10*ROW('Sanitation Data'!F134))="","",OFFSET('Sanitation Data'!$F$32,0,10*ROW('Sanitation Data'!F134)))</f>
        <v/>
      </c>
      <c r="CZ140" s="285" t="str">
        <f ca="true">+IF(OFFSET('Sanitation Data'!$G$28,0,10*ROW('Sanitation Data'!G134))="","",OFFSET('Sanitation Data'!$G$28,0,10*ROW('Sanitation Data'!G134)))</f>
        <v/>
      </c>
      <c r="DA140" s="285" t="str">
        <f ca="true">+IF(OFFSET('Sanitation Data'!$G$29,0,10*ROW('Sanitation Data'!G134))="","",OFFSET('Sanitation Data'!$G$29,0,10*ROW('Sanitation Data'!G134)))</f>
        <v/>
      </c>
      <c r="DB140" s="285" t="str">
        <f ca="true">+IF(OFFSET('Sanitation Data'!$G$30,0,10*ROW('Sanitation Data'!G134))="","",OFFSET('Sanitation Data'!$G$30,0,10*ROW('Sanitation Data'!G134)))</f>
        <v/>
      </c>
      <c r="DC140" s="285" t="str">
        <f ca="true">+IF(OFFSET('Sanitation Data'!$G$31,0,10*ROW('Sanitation Data'!G134))="","",OFFSET('Sanitation Data'!$G$31,0,10*ROW('Sanitation Data'!G134)))</f>
        <v/>
      </c>
      <c r="DD140" s="285" t="str">
        <f ca="true">+IF(OFFSET('Sanitation Data'!$G$32,0,10*ROW('Sanitation Data'!G134))="","",OFFSET('Sanitation Data'!$G$32,0,10*ROW('Sanitation Data'!G134)))</f>
        <v/>
      </c>
      <c r="DE140" s="285" t="str">
        <f ca="true">+IF(OFFSET('Sanitation Data'!$H$28,0,10*ROW('Sanitation Data'!H134))="","",OFFSET('Sanitation Data'!$H$28,0,10*ROW('Sanitation Data'!H134)))</f>
        <v/>
      </c>
      <c r="DF140" s="285" t="str">
        <f ca="true">+IF(OFFSET('Sanitation Data'!$H$29,0,10*ROW('Sanitation Data'!H134))="","",OFFSET('Sanitation Data'!$H$29,0,10*ROW('Sanitation Data'!H134)))</f>
        <v/>
      </c>
      <c r="DG140" s="285" t="str">
        <f ca="true">+IF(OFFSET('Sanitation Data'!$H$30,0,10*ROW('Sanitation Data'!H134))="","",OFFSET('Sanitation Data'!$H$30,0,10*ROW('Sanitation Data'!H134)))</f>
        <v/>
      </c>
      <c r="DH140" s="285" t="str">
        <f ca="true">+IF(OFFSET('Sanitation Data'!$H$31,0,10*ROW('Sanitation Data'!H134))="","",OFFSET('Sanitation Data'!$H$31,0,10*ROW('Sanitation Data'!H134)))</f>
        <v/>
      </c>
      <c r="DI140" s="285" t="str">
        <f ca="true">+IF(OFFSET('Sanitation Data'!$H$32,0,10*ROW('Sanitation Data'!H134))="","",OFFSET('Sanitation Data'!$H$32,0,10*ROW('Sanitation Data'!H134)))</f>
        <v/>
      </c>
      <c r="DJ140" s="285" t="str">
        <f ca="true">+IF(OFFSET('Sanitation Data'!$I$28,0,10*ROW('Sanitation Data'!I134))="","",OFFSET('Sanitation Data'!$I$28,0,10*ROW('Sanitation Data'!I134)))</f>
        <v/>
      </c>
      <c r="DK140" s="285" t="str">
        <f ca="true">+IF(OFFSET('Sanitation Data'!$I$29,0,10*ROW('Sanitation Data'!I134))="","",OFFSET('Sanitation Data'!$I$29,0,10*ROW('Sanitation Data'!I134)))</f>
        <v/>
      </c>
      <c r="DL140" s="285" t="str">
        <f ca="true">+IF(OFFSET('Sanitation Data'!$I$30,0,10*ROW('Sanitation Data'!I134))="","",OFFSET('Sanitation Data'!$I$30,0,10*ROW('Sanitation Data'!I134)))</f>
        <v/>
      </c>
      <c r="DM140" s="285" t="str">
        <f ca="true">+IF(OFFSET('Sanitation Data'!$I$31,0,10*ROW('Sanitation Data'!I134))="","",OFFSET('Sanitation Data'!$I$31,0,10*ROW('Sanitation Data'!I134)))</f>
        <v/>
      </c>
      <c r="DN140" s="285" t="str">
        <f ca="true">+IF(OFFSET('Sanitation Data'!$I$32,0,10*ROW('Sanitation Data'!I134))="","",OFFSET('Sanitation Data'!$I$32,0,10*ROW('Sanitation Data'!I134)))</f>
        <v/>
      </c>
      <c r="DO140" s="285" t="str">
        <f ca="true">+IF(OFFSET('Hygiene Data'!$D$11,0,10*ROW('Hygiene Data'!D134))="","",OFFSET('Hygiene Data'!$D$11,0,10*ROW('Hygiene Data'!D134)))</f>
        <v/>
      </c>
      <c r="DP140" s="285" t="str">
        <f ca="true">+IF(OFFSET('Hygiene Data'!$D$12,0,10*ROW('Hygiene Data'!D134))="","",OFFSET('Hygiene Data'!$D$12,0,10*ROW('Hygiene Data'!D134)))</f>
        <v/>
      </c>
      <c r="DQ140" s="285" t="str">
        <f ca="true">+IF(OFFSET('Hygiene Data'!$D$13,0,10*ROW('Hygiene Data'!D134))="","",OFFSET('Hygiene Data'!$D$13,0,10*ROW('Hygiene Data'!D134)))</f>
        <v/>
      </c>
      <c r="DR140" s="285" t="str">
        <f ca="true">+IF(OFFSET('Hygiene Data'!$E$11,0,10*ROW('Hygiene Data'!E134))="","",OFFSET('Hygiene Data'!$E$11,0,10*ROW('Hygiene Data'!E134)))</f>
        <v/>
      </c>
      <c r="DS140" s="285" t="str">
        <f ca="true">+IF(OFFSET('Hygiene Data'!$E$12,0,10*ROW('Hygiene Data'!E134))="","",OFFSET('Hygiene Data'!$E$12,0,10*ROW('Hygiene Data'!E134)))</f>
        <v/>
      </c>
      <c r="DT140" s="285" t="str">
        <f ca="true">+IF(OFFSET('Hygiene Data'!$E$13,0,10*ROW('Hygiene Data'!E134))="","",OFFSET('Hygiene Data'!$E$13,0,10*ROW('Hygiene Data'!E134)))</f>
        <v/>
      </c>
      <c r="DU140" s="285" t="str">
        <f ca="true">+IF(OFFSET('Hygiene Data'!$F$11,0,10*ROW('Hygiene Data'!F134))="","",OFFSET('Hygiene Data'!$F$11,0,10*ROW('Hygiene Data'!F134)))</f>
        <v/>
      </c>
      <c r="DV140" s="285" t="str">
        <f ca="true">+IF(OFFSET('Hygiene Data'!$F$12,0,10*ROW('Hygiene Data'!F134))="","",OFFSET('Hygiene Data'!$F$12,0,10*ROW('Hygiene Data'!F134)))</f>
        <v/>
      </c>
      <c r="DW140" s="285" t="str">
        <f ca="true">+IF(OFFSET('Hygiene Data'!$F$13,0,10*ROW('Hygiene Data'!F134))="","",OFFSET('Hygiene Data'!$F$13,0,10*ROW('Hygiene Data'!F134)))</f>
        <v/>
      </c>
      <c r="DX140" s="285" t="str">
        <f ca="true">+IF(OFFSET('Hygiene Data'!$G$11,0,10*ROW('Hygiene Data'!G134))="","",OFFSET('Hygiene Data'!$G$11,0,10*ROW('Hygiene Data'!G134)))</f>
        <v/>
      </c>
      <c r="DY140" s="285" t="str">
        <f ca="true">+IF(OFFSET('Hygiene Data'!$G$12,0,10*ROW('Hygiene Data'!G134))="","",OFFSET('Hygiene Data'!$G$12,0,10*ROW('Hygiene Data'!G134)))</f>
        <v/>
      </c>
      <c r="DZ140" s="285" t="str">
        <f ca="true">+IF(OFFSET('Hygiene Data'!$G$13,0,10*ROW('Hygiene Data'!G134))="","",OFFSET('Hygiene Data'!$G$13,0,10*ROW('Hygiene Data'!G134)))</f>
        <v/>
      </c>
      <c r="EA140" s="285" t="str">
        <f ca="true">+IF(OFFSET('Hygiene Data'!$H$11,0,10*ROW('Hygiene Data'!H134))="","",OFFSET('Hygiene Data'!$H$11,0,10*ROW('Hygiene Data'!H134)))</f>
        <v/>
      </c>
      <c r="EB140" s="285" t="str">
        <f ca="true">+IF(OFFSET('Hygiene Data'!$H$12,0,10*ROW('Hygiene Data'!H134))="","",OFFSET('Hygiene Data'!$H$12,0,10*ROW('Hygiene Data'!H134)))</f>
        <v/>
      </c>
      <c r="EC140" s="285" t="str">
        <f ca="true">+IF(OFFSET('Hygiene Data'!$H$13,0,10*ROW('Hygiene Data'!H134))="","",OFFSET('Hygiene Data'!$H$13,0,10*ROW('Hygiene Data'!H134)))</f>
        <v/>
      </c>
      <c r="ED140" s="285" t="str">
        <f ca="true">+IF(OFFSET('Hygiene Data'!$I$11,0,10*ROW('Hygiene Data'!I134))="","",OFFSET('Hygiene Data'!$I$11,0,10*ROW('Hygiene Data'!I134)))</f>
        <v/>
      </c>
      <c r="EE140" s="285" t="str">
        <f ca="true">+IF(OFFSET('Hygiene Data'!$I$12,0,10*ROW('Hygiene Data'!I134))="","",OFFSET('Hygiene Data'!$I$12,0,10*ROW('Hygiene Data'!I134)))</f>
        <v/>
      </c>
      <c r="EF140" s="285"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1"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5"/>
      <c r="BS141" s="285" t="str">
        <f ca="true">+IF(OFFSET('Water Data'!$D$27,0,10*ROW('Water Data'!D135))="","",OFFSET('Water Data'!$D$27,0,10*ROW('Water Data'!D135)))</f>
        <v/>
      </c>
      <c r="BT141" s="285" t="str">
        <f ca="true">+IF(OFFSET('Water Data'!$D$28,0,10*ROW('Water Data'!D135))="","",OFFSET('Water Data'!$D$28,0,10*ROW('Water Data'!D135)))</f>
        <v/>
      </c>
      <c r="BU141" s="285" t="str">
        <f ca="true">+IF(OFFSET('Water Data'!$D$29,0,10*ROW('Water Data'!D135))="","",OFFSET('Water Data'!$D$29,0,10*ROW('Water Data'!D135)))</f>
        <v/>
      </c>
      <c r="BV141" s="285" t="str">
        <f ca="true">+IF(OFFSET('Water Data'!$E$27,0,10*ROW('Water Data'!E135))="","",OFFSET('Water Data'!$E$27,0,10*ROW('Water Data'!E135)))</f>
        <v/>
      </c>
      <c r="BW141" s="285" t="str">
        <f ca="true">+IF(OFFSET('Water Data'!$E$28,0,10*ROW('Water Data'!E135))="","",OFFSET('Water Data'!$E$28,0,10*ROW('Water Data'!E135)))</f>
        <v/>
      </c>
      <c r="BX141" s="285" t="str">
        <f ca="true">+IF(OFFSET('Water Data'!$E$29,0,10*ROW('Water Data'!E135))="","",OFFSET('Water Data'!$E$29,0,10*ROW('Water Data'!E135)))</f>
        <v/>
      </c>
      <c r="BY141" s="285" t="str">
        <f ca="true">+IF(OFFSET('Water Data'!$F$27,0,10*ROW('Water Data'!F135))="","",OFFSET('Water Data'!$F$27,0,10*ROW('Water Data'!F135)))</f>
        <v/>
      </c>
      <c r="BZ141" s="285" t="str">
        <f ca="true">+IF(OFFSET('Water Data'!$F$28,0,10*ROW('Water Data'!F135))="","",OFFSET('Water Data'!$F$28,0,10*ROW('Water Data'!F135)))</f>
        <v/>
      </c>
      <c r="CA141" s="285" t="str">
        <f ca="true">+IF(OFFSET('Water Data'!$F$29,0,10*ROW('Water Data'!F135))="","",OFFSET('Water Data'!$F$29,0,10*ROW('Water Data'!F135)))</f>
        <v/>
      </c>
      <c r="CB141" s="285" t="str">
        <f ca="true">+IF(OFFSET('Water Data'!$G$27,0,10*ROW('Water Data'!G135))="","",OFFSET('Water Data'!$G$27,0,10*ROW('Water Data'!G135)))</f>
        <v/>
      </c>
      <c r="CC141" s="285" t="str">
        <f ca="true">+IF(OFFSET('Water Data'!$G$28,0,10*ROW('Water Data'!G135))="","",OFFSET('Water Data'!$G$28,0,10*ROW('Water Data'!G135)))</f>
        <v/>
      </c>
      <c r="CD141" s="285" t="str">
        <f ca="true">+IF(OFFSET('Water Data'!$G$29,0,10*ROW('Water Data'!G135))="","",OFFSET('Water Data'!$G$29,0,10*ROW('Water Data'!G135)))</f>
        <v/>
      </c>
      <c r="CE141" s="285" t="str">
        <f ca="true">+IF(OFFSET('Water Data'!$H$27,0,10*ROW('Water Data'!H135))="","",OFFSET('Water Data'!$H$27,0,10*ROW('Water Data'!H135)))</f>
        <v/>
      </c>
      <c r="CF141" s="285" t="str">
        <f ca="true">+IF(OFFSET('Water Data'!$H$28,0,10*ROW('Water Data'!H135))="","",OFFSET('Water Data'!$H$28,0,10*ROW('Water Data'!H135)))</f>
        <v/>
      </c>
      <c r="CG141" s="285" t="str">
        <f ca="true">+IF(OFFSET('Water Data'!$H$29,0,10*ROW('Water Data'!H135))="","",OFFSET('Water Data'!$H$29,0,10*ROW('Water Data'!H135)))</f>
        <v/>
      </c>
      <c r="CH141" s="285" t="str">
        <f ca="true">+IF(OFFSET('Water Data'!$I$27,0,10*ROW('Water Data'!I135))="","",OFFSET('Water Data'!$I$27,0,10*ROW('Water Data'!I135)))</f>
        <v/>
      </c>
      <c r="CI141" s="285" t="str">
        <f ca="true">+IF(OFFSET('Water Data'!$I$28,0,10*ROW('Water Data'!I135))="","",OFFSET('Water Data'!$I$28,0,10*ROW('Water Data'!I135)))</f>
        <v/>
      </c>
      <c r="CJ141" s="285" t="str">
        <f ca="true">+IF(OFFSET('Water Data'!$I$29,0,10*ROW('Water Data'!I135))="","",OFFSET('Water Data'!$I$29,0,10*ROW('Water Data'!I135)))</f>
        <v/>
      </c>
      <c r="CK141" s="285" t="str">
        <f ca="true">+IF(OFFSET('Sanitation Data'!$D$28,0,10*ROW('Sanitation Data'!D135))="","",OFFSET('Sanitation Data'!$D$28,0,10*ROW('Sanitation Data'!D135)))</f>
        <v/>
      </c>
      <c r="CL141" s="285" t="str">
        <f ca="true">+IF(OFFSET('Sanitation Data'!$D$29,0,10*ROW('Sanitation Data'!D135))="","",OFFSET('Sanitation Data'!$D$29,0,10*ROW('Sanitation Data'!D135)))</f>
        <v/>
      </c>
      <c r="CM141" s="285" t="str">
        <f ca="true">+IF(OFFSET('Sanitation Data'!$D$30,0,10*ROW('Sanitation Data'!D135))="","",OFFSET('Sanitation Data'!$D$30,0,10*ROW('Sanitation Data'!D135)))</f>
        <v/>
      </c>
      <c r="CN141" s="285" t="str">
        <f ca="true">+IF(OFFSET('Sanitation Data'!$D$31,0,10*ROW('Sanitation Data'!D135))="","",OFFSET('Sanitation Data'!$D$31,0,10*ROW('Sanitation Data'!D135)))</f>
        <v/>
      </c>
      <c r="CO141" s="285" t="str">
        <f ca="true">+IF(OFFSET('Sanitation Data'!$D$32,0,10*ROW('Sanitation Data'!D135))="","",OFFSET('Sanitation Data'!$D$32,0,10*ROW('Sanitation Data'!D135)))</f>
        <v/>
      </c>
      <c r="CP141" s="285" t="str">
        <f ca="true">+IF(OFFSET('Sanitation Data'!$E$28,0,10*ROW('Sanitation Data'!E135))="","",OFFSET('Sanitation Data'!$E$28,0,10*ROW('Sanitation Data'!E135)))</f>
        <v/>
      </c>
      <c r="CQ141" s="285" t="str">
        <f ca="true">+IF(OFFSET('Sanitation Data'!$E$29,0,10*ROW('Sanitation Data'!E135))="","",OFFSET('Sanitation Data'!$E$29,0,10*ROW('Sanitation Data'!E135)))</f>
        <v/>
      </c>
      <c r="CR141" s="285" t="str">
        <f ca="true">+IF(OFFSET('Sanitation Data'!$E$30,0,10*ROW('Sanitation Data'!E135))="","",OFFSET('Sanitation Data'!$E$30,0,10*ROW('Sanitation Data'!E135)))</f>
        <v/>
      </c>
      <c r="CS141" s="285" t="str">
        <f ca="true">+IF(OFFSET('Sanitation Data'!$E$31,0,10*ROW('Sanitation Data'!E135))="","",OFFSET('Sanitation Data'!$E$31,0,10*ROW('Sanitation Data'!E135)))</f>
        <v/>
      </c>
      <c r="CT141" s="285" t="str">
        <f ca="true">+IF(OFFSET('Sanitation Data'!$E$32,0,10*ROW('Sanitation Data'!E135))="","",OFFSET('Sanitation Data'!$E$32,0,10*ROW('Sanitation Data'!E135)))</f>
        <v/>
      </c>
      <c r="CU141" s="285" t="str">
        <f ca="true">+IF(OFFSET('Sanitation Data'!$F$28,0,10*ROW('Sanitation Data'!F135))="","",OFFSET('Sanitation Data'!$F$28,0,10*ROW('Sanitation Data'!F135)))</f>
        <v/>
      </c>
      <c r="CV141" s="285" t="str">
        <f ca="true">+IF(OFFSET('Sanitation Data'!$F$29,0,10*ROW('Sanitation Data'!F135))="","",OFFSET('Sanitation Data'!$F$29,0,10*ROW('Sanitation Data'!F135)))</f>
        <v/>
      </c>
      <c r="CW141" s="285" t="str">
        <f ca="true">+IF(OFFSET('Sanitation Data'!$F$30,0,10*ROW('Sanitation Data'!F135))="","",OFFSET('Sanitation Data'!$F$30,0,10*ROW('Sanitation Data'!F135)))</f>
        <v/>
      </c>
      <c r="CX141" s="285" t="str">
        <f ca="true">+IF(OFFSET('Sanitation Data'!$F$31,0,10*ROW('Sanitation Data'!F135))="","",OFFSET('Sanitation Data'!$F$31,0,10*ROW('Sanitation Data'!F135)))</f>
        <v/>
      </c>
      <c r="CY141" s="285" t="str">
        <f ca="true">+IF(OFFSET('Sanitation Data'!$F$32,0,10*ROW('Sanitation Data'!F135))="","",OFFSET('Sanitation Data'!$F$32,0,10*ROW('Sanitation Data'!F135)))</f>
        <v/>
      </c>
      <c r="CZ141" s="285" t="str">
        <f ca="true">+IF(OFFSET('Sanitation Data'!$G$28,0,10*ROW('Sanitation Data'!G135))="","",OFFSET('Sanitation Data'!$G$28,0,10*ROW('Sanitation Data'!G135)))</f>
        <v/>
      </c>
      <c r="DA141" s="285" t="str">
        <f ca="true">+IF(OFFSET('Sanitation Data'!$G$29,0,10*ROW('Sanitation Data'!G135))="","",OFFSET('Sanitation Data'!$G$29,0,10*ROW('Sanitation Data'!G135)))</f>
        <v/>
      </c>
      <c r="DB141" s="285" t="str">
        <f ca="true">+IF(OFFSET('Sanitation Data'!$G$30,0,10*ROW('Sanitation Data'!G135))="","",OFFSET('Sanitation Data'!$G$30,0,10*ROW('Sanitation Data'!G135)))</f>
        <v/>
      </c>
      <c r="DC141" s="285" t="str">
        <f ca="true">+IF(OFFSET('Sanitation Data'!$G$31,0,10*ROW('Sanitation Data'!G135))="","",OFFSET('Sanitation Data'!$G$31,0,10*ROW('Sanitation Data'!G135)))</f>
        <v/>
      </c>
      <c r="DD141" s="285" t="str">
        <f ca="true">+IF(OFFSET('Sanitation Data'!$G$32,0,10*ROW('Sanitation Data'!G135))="","",OFFSET('Sanitation Data'!$G$32,0,10*ROW('Sanitation Data'!G135)))</f>
        <v/>
      </c>
      <c r="DE141" s="285" t="str">
        <f ca="true">+IF(OFFSET('Sanitation Data'!$H$28,0,10*ROW('Sanitation Data'!H135))="","",OFFSET('Sanitation Data'!$H$28,0,10*ROW('Sanitation Data'!H135)))</f>
        <v/>
      </c>
      <c r="DF141" s="285" t="str">
        <f ca="true">+IF(OFFSET('Sanitation Data'!$H$29,0,10*ROW('Sanitation Data'!H135))="","",OFFSET('Sanitation Data'!$H$29,0,10*ROW('Sanitation Data'!H135)))</f>
        <v/>
      </c>
      <c r="DG141" s="285" t="str">
        <f ca="true">+IF(OFFSET('Sanitation Data'!$H$30,0,10*ROW('Sanitation Data'!H135))="","",OFFSET('Sanitation Data'!$H$30,0,10*ROW('Sanitation Data'!H135)))</f>
        <v/>
      </c>
      <c r="DH141" s="285" t="str">
        <f ca="true">+IF(OFFSET('Sanitation Data'!$H$31,0,10*ROW('Sanitation Data'!H135))="","",OFFSET('Sanitation Data'!$H$31,0,10*ROW('Sanitation Data'!H135)))</f>
        <v/>
      </c>
      <c r="DI141" s="285" t="str">
        <f ca="true">+IF(OFFSET('Sanitation Data'!$H$32,0,10*ROW('Sanitation Data'!H135))="","",OFFSET('Sanitation Data'!$H$32,0,10*ROW('Sanitation Data'!H135)))</f>
        <v/>
      </c>
      <c r="DJ141" s="285" t="str">
        <f ca="true">+IF(OFFSET('Sanitation Data'!$I$28,0,10*ROW('Sanitation Data'!I135))="","",OFFSET('Sanitation Data'!$I$28,0,10*ROW('Sanitation Data'!I135)))</f>
        <v/>
      </c>
      <c r="DK141" s="285" t="str">
        <f ca="true">+IF(OFFSET('Sanitation Data'!$I$29,0,10*ROW('Sanitation Data'!I135))="","",OFFSET('Sanitation Data'!$I$29,0,10*ROW('Sanitation Data'!I135)))</f>
        <v/>
      </c>
      <c r="DL141" s="285" t="str">
        <f ca="true">+IF(OFFSET('Sanitation Data'!$I$30,0,10*ROW('Sanitation Data'!I135))="","",OFFSET('Sanitation Data'!$I$30,0,10*ROW('Sanitation Data'!I135)))</f>
        <v/>
      </c>
      <c r="DM141" s="285" t="str">
        <f ca="true">+IF(OFFSET('Sanitation Data'!$I$31,0,10*ROW('Sanitation Data'!I135))="","",OFFSET('Sanitation Data'!$I$31,0,10*ROW('Sanitation Data'!I135)))</f>
        <v/>
      </c>
      <c r="DN141" s="285" t="str">
        <f ca="true">+IF(OFFSET('Sanitation Data'!$I$32,0,10*ROW('Sanitation Data'!I135))="","",OFFSET('Sanitation Data'!$I$32,0,10*ROW('Sanitation Data'!I135)))</f>
        <v/>
      </c>
      <c r="DO141" s="285" t="str">
        <f ca="true">+IF(OFFSET('Hygiene Data'!$D$11,0,10*ROW('Hygiene Data'!D135))="","",OFFSET('Hygiene Data'!$D$11,0,10*ROW('Hygiene Data'!D135)))</f>
        <v/>
      </c>
      <c r="DP141" s="285" t="str">
        <f ca="true">+IF(OFFSET('Hygiene Data'!$D$12,0,10*ROW('Hygiene Data'!D135))="","",OFFSET('Hygiene Data'!$D$12,0,10*ROW('Hygiene Data'!D135)))</f>
        <v/>
      </c>
      <c r="DQ141" s="285" t="str">
        <f ca="true">+IF(OFFSET('Hygiene Data'!$D$13,0,10*ROW('Hygiene Data'!D135))="","",OFFSET('Hygiene Data'!$D$13,0,10*ROW('Hygiene Data'!D135)))</f>
        <v/>
      </c>
      <c r="DR141" s="285" t="str">
        <f ca="true">+IF(OFFSET('Hygiene Data'!$E$11,0,10*ROW('Hygiene Data'!E135))="","",OFFSET('Hygiene Data'!$E$11,0,10*ROW('Hygiene Data'!E135)))</f>
        <v/>
      </c>
      <c r="DS141" s="285" t="str">
        <f ca="true">+IF(OFFSET('Hygiene Data'!$E$12,0,10*ROW('Hygiene Data'!E135))="","",OFFSET('Hygiene Data'!$E$12,0,10*ROW('Hygiene Data'!E135)))</f>
        <v/>
      </c>
      <c r="DT141" s="285" t="str">
        <f ca="true">+IF(OFFSET('Hygiene Data'!$E$13,0,10*ROW('Hygiene Data'!E135))="","",OFFSET('Hygiene Data'!$E$13,0,10*ROW('Hygiene Data'!E135)))</f>
        <v/>
      </c>
      <c r="DU141" s="285" t="str">
        <f ca="true">+IF(OFFSET('Hygiene Data'!$F$11,0,10*ROW('Hygiene Data'!F135))="","",OFFSET('Hygiene Data'!$F$11,0,10*ROW('Hygiene Data'!F135)))</f>
        <v/>
      </c>
      <c r="DV141" s="285" t="str">
        <f ca="true">+IF(OFFSET('Hygiene Data'!$F$12,0,10*ROW('Hygiene Data'!F135))="","",OFFSET('Hygiene Data'!$F$12,0,10*ROW('Hygiene Data'!F135)))</f>
        <v/>
      </c>
      <c r="DW141" s="285" t="str">
        <f ca="true">+IF(OFFSET('Hygiene Data'!$F$13,0,10*ROW('Hygiene Data'!F135))="","",OFFSET('Hygiene Data'!$F$13,0,10*ROW('Hygiene Data'!F135)))</f>
        <v/>
      </c>
      <c r="DX141" s="285" t="str">
        <f ca="true">+IF(OFFSET('Hygiene Data'!$G$11,0,10*ROW('Hygiene Data'!G135))="","",OFFSET('Hygiene Data'!$G$11,0,10*ROW('Hygiene Data'!G135)))</f>
        <v/>
      </c>
      <c r="DY141" s="285" t="str">
        <f ca="true">+IF(OFFSET('Hygiene Data'!$G$12,0,10*ROW('Hygiene Data'!G135))="","",OFFSET('Hygiene Data'!$G$12,0,10*ROW('Hygiene Data'!G135)))</f>
        <v/>
      </c>
      <c r="DZ141" s="285" t="str">
        <f ca="true">+IF(OFFSET('Hygiene Data'!$G$13,0,10*ROW('Hygiene Data'!G135))="","",OFFSET('Hygiene Data'!$G$13,0,10*ROW('Hygiene Data'!G135)))</f>
        <v/>
      </c>
      <c r="EA141" s="285" t="str">
        <f ca="true">+IF(OFFSET('Hygiene Data'!$H$11,0,10*ROW('Hygiene Data'!H135))="","",OFFSET('Hygiene Data'!$H$11,0,10*ROW('Hygiene Data'!H135)))</f>
        <v/>
      </c>
      <c r="EB141" s="285" t="str">
        <f ca="true">+IF(OFFSET('Hygiene Data'!$H$12,0,10*ROW('Hygiene Data'!H135))="","",OFFSET('Hygiene Data'!$H$12,0,10*ROW('Hygiene Data'!H135)))</f>
        <v/>
      </c>
      <c r="EC141" s="285" t="str">
        <f ca="true">+IF(OFFSET('Hygiene Data'!$H$13,0,10*ROW('Hygiene Data'!H135))="","",OFFSET('Hygiene Data'!$H$13,0,10*ROW('Hygiene Data'!H135)))</f>
        <v/>
      </c>
      <c r="ED141" s="285" t="str">
        <f ca="true">+IF(OFFSET('Hygiene Data'!$I$11,0,10*ROW('Hygiene Data'!I135))="","",OFFSET('Hygiene Data'!$I$11,0,10*ROW('Hygiene Data'!I135)))</f>
        <v/>
      </c>
      <c r="EE141" s="285" t="str">
        <f ca="true">+IF(OFFSET('Hygiene Data'!$I$12,0,10*ROW('Hygiene Data'!I135))="","",OFFSET('Hygiene Data'!$I$12,0,10*ROW('Hygiene Data'!I135)))</f>
        <v/>
      </c>
      <c r="EF141" s="285"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1"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5"/>
      <c r="BS142" s="285" t="str">
        <f ca="true">+IF(OFFSET('Water Data'!$D$27,0,10*ROW('Water Data'!D136))="","",OFFSET('Water Data'!$D$27,0,10*ROW('Water Data'!D136)))</f>
        <v/>
      </c>
      <c r="BT142" s="285" t="str">
        <f ca="true">+IF(OFFSET('Water Data'!$D$28,0,10*ROW('Water Data'!D136))="","",OFFSET('Water Data'!$D$28,0,10*ROW('Water Data'!D136)))</f>
        <v/>
      </c>
      <c r="BU142" s="285" t="str">
        <f ca="true">+IF(OFFSET('Water Data'!$D$29,0,10*ROW('Water Data'!D136))="","",OFFSET('Water Data'!$D$29,0,10*ROW('Water Data'!D136)))</f>
        <v/>
      </c>
      <c r="BV142" s="285" t="str">
        <f ca="true">+IF(OFFSET('Water Data'!$E$27,0,10*ROW('Water Data'!E136))="","",OFFSET('Water Data'!$E$27,0,10*ROW('Water Data'!E136)))</f>
        <v/>
      </c>
      <c r="BW142" s="285" t="str">
        <f ca="true">+IF(OFFSET('Water Data'!$E$28,0,10*ROW('Water Data'!E136))="","",OFFSET('Water Data'!$E$28,0,10*ROW('Water Data'!E136)))</f>
        <v/>
      </c>
      <c r="BX142" s="285" t="str">
        <f ca="true">+IF(OFFSET('Water Data'!$E$29,0,10*ROW('Water Data'!E136))="","",OFFSET('Water Data'!$E$29,0,10*ROW('Water Data'!E136)))</f>
        <v/>
      </c>
      <c r="BY142" s="285" t="str">
        <f ca="true">+IF(OFFSET('Water Data'!$F$27,0,10*ROW('Water Data'!F136))="","",OFFSET('Water Data'!$F$27,0,10*ROW('Water Data'!F136)))</f>
        <v/>
      </c>
      <c r="BZ142" s="285" t="str">
        <f ca="true">+IF(OFFSET('Water Data'!$F$28,0,10*ROW('Water Data'!F136))="","",OFFSET('Water Data'!$F$28,0,10*ROW('Water Data'!F136)))</f>
        <v/>
      </c>
      <c r="CA142" s="285" t="str">
        <f ca="true">+IF(OFFSET('Water Data'!$F$29,0,10*ROW('Water Data'!F136))="","",OFFSET('Water Data'!$F$29,0,10*ROW('Water Data'!F136)))</f>
        <v/>
      </c>
      <c r="CB142" s="285" t="str">
        <f ca="true">+IF(OFFSET('Water Data'!$G$27,0,10*ROW('Water Data'!G136))="","",OFFSET('Water Data'!$G$27,0,10*ROW('Water Data'!G136)))</f>
        <v/>
      </c>
      <c r="CC142" s="285" t="str">
        <f ca="true">+IF(OFFSET('Water Data'!$G$28,0,10*ROW('Water Data'!G136))="","",OFFSET('Water Data'!$G$28,0,10*ROW('Water Data'!G136)))</f>
        <v/>
      </c>
      <c r="CD142" s="285" t="str">
        <f ca="true">+IF(OFFSET('Water Data'!$G$29,0,10*ROW('Water Data'!G136))="","",OFFSET('Water Data'!$G$29,0,10*ROW('Water Data'!G136)))</f>
        <v/>
      </c>
      <c r="CE142" s="285" t="str">
        <f ca="true">+IF(OFFSET('Water Data'!$H$27,0,10*ROW('Water Data'!H136))="","",OFFSET('Water Data'!$H$27,0,10*ROW('Water Data'!H136)))</f>
        <v/>
      </c>
      <c r="CF142" s="285" t="str">
        <f ca="true">+IF(OFFSET('Water Data'!$H$28,0,10*ROW('Water Data'!H136))="","",OFFSET('Water Data'!$H$28,0,10*ROW('Water Data'!H136)))</f>
        <v/>
      </c>
      <c r="CG142" s="285" t="str">
        <f ca="true">+IF(OFFSET('Water Data'!$H$29,0,10*ROW('Water Data'!H136))="","",OFFSET('Water Data'!$H$29,0,10*ROW('Water Data'!H136)))</f>
        <v/>
      </c>
      <c r="CH142" s="285" t="str">
        <f ca="true">+IF(OFFSET('Water Data'!$I$27,0,10*ROW('Water Data'!I136))="","",OFFSET('Water Data'!$I$27,0,10*ROW('Water Data'!I136)))</f>
        <v/>
      </c>
      <c r="CI142" s="285" t="str">
        <f ca="true">+IF(OFFSET('Water Data'!$I$28,0,10*ROW('Water Data'!I136))="","",OFFSET('Water Data'!$I$28,0,10*ROW('Water Data'!I136)))</f>
        <v/>
      </c>
      <c r="CJ142" s="285" t="str">
        <f ca="true">+IF(OFFSET('Water Data'!$I$29,0,10*ROW('Water Data'!I136))="","",OFFSET('Water Data'!$I$29,0,10*ROW('Water Data'!I136)))</f>
        <v/>
      </c>
      <c r="CK142" s="285" t="str">
        <f ca="true">+IF(OFFSET('Sanitation Data'!$D$28,0,10*ROW('Sanitation Data'!D136))="","",OFFSET('Sanitation Data'!$D$28,0,10*ROW('Sanitation Data'!D136)))</f>
        <v/>
      </c>
      <c r="CL142" s="285" t="str">
        <f ca="true">+IF(OFFSET('Sanitation Data'!$D$29,0,10*ROW('Sanitation Data'!D136))="","",OFFSET('Sanitation Data'!$D$29,0,10*ROW('Sanitation Data'!D136)))</f>
        <v/>
      </c>
      <c r="CM142" s="285" t="str">
        <f ca="true">+IF(OFFSET('Sanitation Data'!$D$30,0,10*ROW('Sanitation Data'!D136))="","",OFFSET('Sanitation Data'!$D$30,0,10*ROW('Sanitation Data'!D136)))</f>
        <v/>
      </c>
      <c r="CN142" s="285" t="str">
        <f ca="true">+IF(OFFSET('Sanitation Data'!$D$31,0,10*ROW('Sanitation Data'!D136))="","",OFFSET('Sanitation Data'!$D$31,0,10*ROW('Sanitation Data'!D136)))</f>
        <v/>
      </c>
      <c r="CO142" s="285" t="str">
        <f ca="true">+IF(OFFSET('Sanitation Data'!$D$32,0,10*ROW('Sanitation Data'!D136))="","",OFFSET('Sanitation Data'!$D$32,0,10*ROW('Sanitation Data'!D136)))</f>
        <v/>
      </c>
      <c r="CP142" s="285" t="str">
        <f ca="true">+IF(OFFSET('Sanitation Data'!$E$28,0,10*ROW('Sanitation Data'!E136))="","",OFFSET('Sanitation Data'!$E$28,0,10*ROW('Sanitation Data'!E136)))</f>
        <v/>
      </c>
      <c r="CQ142" s="285" t="str">
        <f ca="true">+IF(OFFSET('Sanitation Data'!$E$29,0,10*ROW('Sanitation Data'!E136))="","",OFFSET('Sanitation Data'!$E$29,0,10*ROW('Sanitation Data'!E136)))</f>
        <v/>
      </c>
      <c r="CR142" s="285" t="str">
        <f ca="true">+IF(OFFSET('Sanitation Data'!$E$30,0,10*ROW('Sanitation Data'!E136))="","",OFFSET('Sanitation Data'!$E$30,0,10*ROW('Sanitation Data'!E136)))</f>
        <v/>
      </c>
      <c r="CS142" s="285" t="str">
        <f ca="true">+IF(OFFSET('Sanitation Data'!$E$31,0,10*ROW('Sanitation Data'!E136))="","",OFFSET('Sanitation Data'!$E$31,0,10*ROW('Sanitation Data'!E136)))</f>
        <v/>
      </c>
      <c r="CT142" s="285" t="str">
        <f ca="true">+IF(OFFSET('Sanitation Data'!$E$32,0,10*ROW('Sanitation Data'!E136))="","",OFFSET('Sanitation Data'!$E$32,0,10*ROW('Sanitation Data'!E136)))</f>
        <v/>
      </c>
      <c r="CU142" s="285" t="str">
        <f ca="true">+IF(OFFSET('Sanitation Data'!$F$28,0,10*ROW('Sanitation Data'!F136))="","",OFFSET('Sanitation Data'!$F$28,0,10*ROW('Sanitation Data'!F136)))</f>
        <v/>
      </c>
      <c r="CV142" s="285" t="str">
        <f ca="true">+IF(OFFSET('Sanitation Data'!$F$29,0,10*ROW('Sanitation Data'!F136))="","",OFFSET('Sanitation Data'!$F$29,0,10*ROW('Sanitation Data'!F136)))</f>
        <v/>
      </c>
      <c r="CW142" s="285" t="str">
        <f ca="true">+IF(OFFSET('Sanitation Data'!$F$30,0,10*ROW('Sanitation Data'!F136))="","",OFFSET('Sanitation Data'!$F$30,0,10*ROW('Sanitation Data'!F136)))</f>
        <v/>
      </c>
      <c r="CX142" s="285" t="str">
        <f ca="true">+IF(OFFSET('Sanitation Data'!$F$31,0,10*ROW('Sanitation Data'!F136))="","",OFFSET('Sanitation Data'!$F$31,0,10*ROW('Sanitation Data'!F136)))</f>
        <v/>
      </c>
      <c r="CY142" s="285" t="str">
        <f ca="true">+IF(OFFSET('Sanitation Data'!$F$32,0,10*ROW('Sanitation Data'!F136))="","",OFFSET('Sanitation Data'!$F$32,0,10*ROW('Sanitation Data'!F136)))</f>
        <v/>
      </c>
      <c r="CZ142" s="285" t="str">
        <f ca="true">+IF(OFFSET('Sanitation Data'!$G$28,0,10*ROW('Sanitation Data'!G136))="","",OFFSET('Sanitation Data'!$G$28,0,10*ROW('Sanitation Data'!G136)))</f>
        <v/>
      </c>
      <c r="DA142" s="285" t="str">
        <f ca="true">+IF(OFFSET('Sanitation Data'!$G$29,0,10*ROW('Sanitation Data'!G136))="","",OFFSET('Sanitation Data'!$G$29,0,10*ROW('Sanitation Data'!G136)))</f>
        <v/>
      </c>
      <c r="DB142" s="285" t="str">
        <f ca="true">+IF(OFFSET('Sanitation Data'!$G$30,0,10*ROW('Sanitation Data'!G136))="","",OFFSET('Sanitation Data'!$G$30,0,10*ROW('Sanitation Data'!G136)))</f>
        <v/>
      </c>
      <c r="DC142" s="285" t="str">
        <f ca="true">+IF(OFFSET('Sanitation Data'!$G$31,0,10*ROW('Sanitation Data'!G136))="","",OFFSET('Sanitation Data'!$G$31,0,10*ROW('Sanitation Data'!G136)))</f>
        <v/>
      </c>
      <c r="DD142" s="285" t="str">
        <f ca="true">+IF(OFFSET('Sanitation Data'!$G$32,0,10*ROW('Sanitation Data'!G136))="","",OFFSET('Sanitation Data'!$G$32,0,10*ROW('Sanitation Data'!G136)))</f>
        <v/>
      </c>
      <c r="DE142" s="285" t="str">
        <f ca="true">+IF(OFFSET('Sanitation Data'!$H$28,0,10*ROW('Sanitation Data'!H136))="","",OFFSET('Sanitation Data'!$H$28,0,10*ROW('Sanitation Data'!H136)))</f>
        <v/>
      </c>
      <c r="DF142" s="285" t="str">
        <f ca="true">+IF(OFFSET('Sanitation Data'!$H$29,0,10*ROW('Sanitation Data'!H136))="","",OFFSET('Sanitation Data'!$H$29,0,10*ROW('Sanitation Data'!H136)))</f>
        <v/>
      </c>
      <c r="DG142" s="285" t="str">
        <f ca="true">+IF(OFFSET('Sanitation Data'!$H$30,0,10*ROW('Sanitation Data'!H136))="","",OFFSET('Sanitation Data'!$H$30,0,10*ROW('Sanitation Data'!H136)))</f>
        <v/>
      </c>
      <c r="DH142" s="285" t="str">
        <f ca="true">+IF(OFFSET('Sanitation Data'!$H$31,0,10*ROW('Sanitation Data'!H136))="","",OFFSET('Sanitation Data'!$H$31,0,10*ROW('Sanitation Data'!H136)))</f>
        <v/>
      </c>
      <c r="DI142" s="285" t="str">
        <f ca="true">+IF(OFFSET('Sanitation Data'!$H$32,0,10*ROW('Sanitation Data'!H136))="","",OFFSET('Sanitation Data'!$H$32,0,10*ROW('Sanitation Data'!H136)))</f>
        <v/>
      </c>
      <c r="DJ142" s="285" t="str">
        <f ca="true">+IF(OFFSET('Sanitation Data'!$I$28,0,10*ROW('Sanitation Data'!I136))="","",OFFSET('Sanitation Data'!$I$28,0,10*ROW('Sanitation Data'!I136)))</f>
        <v/>
      </c>
      <c r="DK142" s="285" t="str">
        <f ca="true">+IF(OFFSET('Sanitation Data'!$I$29,0,10*ROW('Sanitation Data'!I136))="","",OFFSET('Sanitation Data'!$I$29,0,10*ROW('Sanitation Data'!I136)))</f>
        <v/>
      </c>
      <c r="DL142" s="285" t="str">
        <f ca="true">+IF(OFFSET('Sanitation Data'!$I$30,0,10*ROW('Sanitation Data'!I136))="","",OFFSET('Sanitation Data'!$I$30,0,10*ROW('Sanitation Data'!I136)))</f>
        <v/>
      </c>
      <c r="DM142" s="285" t="str">
        <f ca="true">+IF(OFFSET('Sanitation Data'!$I$31,0,10*ROW('Sanitation Data'!I136))="","",OFFSET('Sanitation Data'!$I$31,0,10*ROW('Sanitation Data'!I136)))</f>
        <v/>
      </c>
      <c r="DN142" s="285" t="str">
        <f ca="true">+IF(OFFSET('Sanitation Data'!$I$32,0,10*ROW('Sanitation Data'!I136))="","",OFFSET('Sanitation Data'!$I$32,0,10*ROW('Sanitation Data'!I136)))</f>
        <v/>
      </c>
      <c r="DO142" s="285" t="str">
        <f ca="true">+IF(OFFSET('Hygiene Data'!$D$11,0,10*ROW('Hygiene Data'!D136))="","",OFFSET('Hygiene Data'!$D$11,0,10*ROW('Hygiene Data'!D136)))</f>
        <v/>
      </c>
      <c r="DP142" s="285" t="str">
        <f ca="true">+IF(OFFSET('Hygiene Data'!$D$12,0,10*ROW('Hygiene Data'!D136))="","",OFFSET('Hygiene Data'!$D$12,0,10*ROW('Hygiene Data'!D136)))</f>
        <v/>
      </c>
      <c r="DQ142" s="285" t="str">
        <f ca="true">+IF(OFFSET('Hygiene Data'!$D$13,0,10*ROW('Hygiene Data'!D136))="","",OFFSET('Hygiene Data'!$D$13,0,10*ROW('Hygiene Data'!D136)))</f>
        <v/>
      </c>
      <c r="DR142" s="285" t="str">
        <f ca="true">+IF(OFFSET('Hygiene Data'!$E$11,0,10*ROW('Hygiene Data'!E136))="","",OFFSET('Hygiene Data'!$E$11,0,10*ROW('Hygiene Data'!E136)))</f>
        <v/>
      </c>
      <c r="DS142" s="285" t="str">
        <f ca="true">+IF(OFFSET('Hygiene Data'!$E$12,0,10*ROW('Hygiene Data'!E136))="","",OFFSET('Hygiene Data'!$E$12,0,10*ROW('Hygiene Data'!E136)))</f>
        <v/>
      </c>
      <c r="DT142" s="285" t="str">
        <f ca="true">+IF(OFFSET('Hygiene Data'!$E$13,0,10*ROW('Hygiene Data'!E136))="","",OFFSET('Hygiene Data'!$E$13,0,10*ROW('Hygiene Data'!E136)))</f>
        <v/>
      </c>
      <c r="DU142" s="285" t="str">
        <f ca="true">+IF(OFFSET('Hygiene Data'!$F$11,0,10*ROW('Hygiene Data'!F136))="","",OFFSET('Hygiene Data'!$F$11,0,10*ROW('Hygiene Data'!F136)))</f>
        <v/>
      </c>
      <c r="DV142" s="285" t="str">
        <f ca="true">+IF(OFFSET('Hygiene Data'!$F$12,0,10*ROW('Hygiene Data'!F136))="","",OFFSET('Hygiene Data'!$F$12,0,10*ROW('Hygiene Data'!F136)))</f>
        <v/>
      </c>
      <c r="DW142" s="285" t="str">
        <f ca="true">+IF(OFFSET('Hygiene Data'!$F$13,0,10*ROW('Hygiene Data'!F136))="","",OFFSET('Hygiene Data'!$F$13,0,10*ROW('Hygiene Data'!F136)))</f>
        <v/>
      </c>
      <c r="DX142" s="285" t="str">
        <f ca="true">+IF(OFFSET('Hygiene Data'!$G$11,0,10*ROW('Hygiene Data'!G136))="","",OFFSET('Hygiene Data'!$G$11,0,10*ROW('Hygiene Data'!G136)))</f>
        <v/>
      </c>
      <c r="DY142" s="285" t="str">
        <f ca="true">+IF(OFFSET('Hygiene Data'!$G$12,0,10*ROW('Hygiene Data'!G136))="","",OFFSET('Hygiene Data'!$G$12,0,10*ROW('Hygiene Data'!G136)))</f>
        <v/>
      </c>
      <c r="DZ142" s="285" t="str">
        <f ca="true">+IF(OFFSET('Hygiene Data'!$G$13,0,10*ROW('Hygiene Data'!G136))="","",OFFSET('Hygiene Data'!$G$13,0,10*ROW('Hygiene Data'!G136)))</f>
        <v/>
      </c>
      <c r="EA142" s="285" t="str">
        <f ca="true">+IF(OFFSET('Hygiene Data'!$H$11,0,10*ROW('Hygiene Data'!H136))="","",OFFSET('Hygiene Data'!$H$11,0,10*ROW('Hygiene Data'!H136)))</f>
        <v/>
      </c>
      <c r="EB142" s="285" t="str">
        <f ca="true">+IF(OFFSET('Hygiene Data'!$H$12,0,10*ROW('Hygiene Data'!H136))="","",OFFSET('Hygiene Data'!$H$12,0,10*ROW('Hygiene Data'!H136)))</f>
        <v/>
      </c>
      <c r="EC142" s="285" t="str">
        <f ca="true">+IF(OFFSET('Hygiene Data'!$H$13,0,10*ROW('Hygiene Data'!H136))="","",OFFSET('Hygiene Data'!$H$13,0,10*ROW('Hygiene Data'!H136)))</f>
        <v/>
      </c>
      <c r="ED142" s="285" t="str">
        <f ca="true">+IF(OFFSET('Hygiene Data'!$I$11,0,10*ROW('Hygiene Data'!I136))="","",OFFSET('Hygiene Data'!$I$11,0,10*ROW('Hygiene Data'!I136)))</f>
        <v/>
      </c>
      <c r="EE142" s="285" t="str">
        <f ca="true">+IF(OFFSET('Hygiene Data'!$I$12,0,10*ROW('Hygiene Data'!I136))="","",OFFSET('Hygiene Data'!$I$12,0,10*ROW('Hygiene Data'!I136)))</f>
        <v/>
      </c>
      <c r="EF142" s="285"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1"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5"/>
      <c r="BS143" s="285" t="str">
        <f ca="true">+IF(OFFSET('Water Data'!$D$27,0,10*ROW('Water Data'!D137))="","",OFFSET('Water Data'!$D$27,0,10*ROW('Water Data'!D137)))</f>
        <v/>
      </c>
      <c r="BT143" s="285" t="str">
        <f ca="true">+IF(OFFSET('Water Data'!$D$28,0,10*ROW('Water Data'!D137))="","",OFFSET('Water Data'!$D$28,0,10*ROW('Water Data'!D137)))</f>
        <v/>
      </c>
      <c r="BU143" s="285" t="str">
        <f ca="true">+IF(OFFSET('Water Data'!$D$29,0,10*ROW('Water Data'!D137))="","",OFFSET('Water Data'!$D$29,0,10*ROW('Water Data'!D137)))</f>
        <v/>
      </c>
      <c r="BV143" s="285" t="str">
        <f ca="true">+IF(OFFSET('Water Data'!$E$27,0,10*ROW('Water Data'!E137))="","",OFFSET('Water Data'!$E$27,0,10*ROW('Water Data'!E137)))</f>
        <v/>
      </c>
      <c r="BW143" s="285" t="str">
        <f ca="true">+IF(OFFSET('Water Data'!$E$28,0,10*ROW('Water Data'!E137))="","",OFFSET('Water Data'!$E$28,0,10*ROW('Water Data'!E137)))</f>
        <v/>
      </c>
      <c r="BX143" s="285" t="str">
        <f ca="true">+IF(OFFSET('Water Data'!$E$29,0,10*ROW('Water Data'!E137))="","",OFFSET('Water Data'!$E$29,0,10*ROW('Water Data'!E137)))</f>
        <v/>
      </c>
      <c r="BY143" s="285" t="str">
        <f ca="true">+IF(OFFSET('Water Data'!$F$27,0,10*ROW('Water Data'!F137))="","",OFFSET('Water Data'!$F$27,0,10*ROW('Water Data'!F137)))</f>
        <v/>
      </c>
      <c r="BZ143" s="285" t="str">
        <f ca="true">+IF(OFFSET('Water Data'!$F$28,0,10*ROW('Water Data'!F137))="","",OFFSET('Water Data'!$F$28,0,10*ROW('Water Data'!F137)))</f>
        <v/>
      </c>
      <c r="CA143" s="285" t="str">
        <f ca="true">+IF(OFFSET('Water Data'!$F$29,0,10*ROW('Water Data'!F137))="","",OFFSET('Water Data'!$F$29,0,10*ROW('Water Data'!F137)))</f>
        <v/>
      </c>
      <c r="CB143" s="285" t="str">
        <f ca="true">+IF(OFFSET('Water Data'!$G$27,0,10*ROW('Water Data'!G137))="","",OFFSET('Water Data'!$G$27,0,10*ROW('Water Data'!G137)))</f>
        <v/>
      </c>
      <c r="CC143" s="285" t="str">
        <f ca="true">+IF(OFFSET('Water Data'!$G$28,0,10*ROW('Water Data'!G137))="","",OFFSET('Water Data'!$G$28,0,10*ROW('Water Data'!G137)))</f>
        <v/>
      </c>
      <c r="CD143" s="285" t="str">
        <f ca="true">+IF(OFFSET('Water Data'!$G$29,0,10*ROW('Water Data'!G137))="","",OFFSET('Water Data'!$G$29,0,10*ROW('Water Data'!G137)))</f>
        <v/>
      </c>
      <c r="CE143" s="285" t="str">
        <f ca="true">+IF(OFFSET('Water Data'!$H$27,0,10*ROW('Water Data'!H137))="","",OFFSET('Water Data'!$H$27,0,10*ROW('Water Data'!H137)))</f>
        <v/>
      </c>
      <c r="CF143" s="285" t="str">
        <f ca="true">+IF(OFFSET('Water Data'!$H$28,0,10*ROW('Water Data'!H137))="","",OFFSET('Water Data'!$H$28,0,10*ROW('Water Data'!H137)))</f>
        <v/>
      </c>
      <c r="CG143" s="285" t="str">
        <f ca="true">+IF(OFFSET('Water Data'!$H$29,0,10*ROW('Water Data'!H137))="","",OFFSET('Water Data'!$H$29,0,10*ROW('Water Data'!H137)))</f>
        <v/>
      </c>
      <c r="CH143" s="285" t="str">
        <f ca="true">+IF(OFFSET('Water Data'!$I$27,0,10*ROW('Water Data'!I137))="","",OFFSET('Water Data'!$I$27,0,10*ROW('Water Data'!I137)))</f>
        <v/>
      </c>
      <c r="CI143" s="285" t="str">
        <f ca="true">+IF(OFFSET('Water Data'!$I$28,0,10*ROW('Water Data'!I137))="","",OFFSET('Water Data'!$I$28,0,10*ROW('Water Data'!I137)))</f>
        <v/>
      </c>
      <c r="CJ143" s="285" t="str">
        <f ca="true">+IF(OFFSET('Water Data'!$I$29,0,10*ROW('Water Data'!I137))="","",OFFSET('Water Data'!$I$29,0,10*ROW('Water Data'!I137)))</f>
        <v/>
      </c>
      <c r="CK143" s="285" t="str">
        <f ca="true">+IF(OFFSET('Sanitation Data'!$D$28,0,10*ROW('Sanitation Data'!D137))="","",OFFSET('Sanitation Data'!$D$28,0,10*ROW('Sanitation Data'!D137)))</f>
        <v/>
      </c>
      <c r="CL143" s="285" t="str">
        <f ca="true">+IF(OFFSET('Sanitation Data'!$D$29,0,10*ROW('Sanitation Data'!D137))="","",OFFSET('Sanitation Data'!$D$29,0,10*ROW('Sanitation Data'!D137)))</f>
        <v/>
      </c>
      <c r="CM143" s="285" t="str">
        <f ca="true">+IF(OFFSET('Sanitation Data'!$D$30,0,10*ROW('Sanitation Data'!D137))="","",OFFSET('Sanitation Data'!$D$30,0,10*ROW('Sanitation Data'!D137)))</f>
        <v/>
      </c>
      <c r="CN143" s="285" t="str">
        <f ca="true">+IF(OFFSET('Sanitation Data'!$D$31,0,10*ROW('Sanitation Data'!D137))="","",OFFSET('Sanitation Data'!$D$31,0,10*ROW('Sanitation Data'!D137)))</f>
        <v/>
      </c>
      <c r="CO143" s="285" t="str">
        <f ca="true">+IF(OFFSET('Sanitation Data'!$D$32,0,10*ROW('Sanitation Data'!D137))="","",OFFSET('Sanitation Data'!$D$32,0,10*ROW('Sanitation Data'!D137)))</f>
        <v/>
      </c>
      <c r="CP143" s="285" t="str">
        <f ca="true">+IF(OFFSET('Sanitation Data'!$E$28,0,10*ROW('Sanitation Data'!E137))="","",OFFSET('Sanitation Data'!$E$28,0,10*ROW('Sanitation Data'!E137)))</f>
        <v/>
      </c>
      <c r="CQ143" s="285" t="str">
        <f ca="true">+IF(OFFSET('Sanitation Data'!$E$29,0,10*ROW('Sanitation Data'!E137))="","",OFFSET('Sanitation Data'!$E$29,0,10*ROW('Sanitation Data'!E137)))</f>
        <v/>
      </c>
      <c r="CR143" s="285" t="str">
        <f ca="true">+IF(OFFSET('Sanitation Data'!$E$30,0,10*ROW('Sanitation Data'!E137))="","",OFFSET('Sanitation Data'!$E$30,0,10*ROW('Sanitation Data'!E137)))</f>
        <v/>
      </c>
      <c r="CS143" s="285" t="str">
        <f ca="true">+IF(OFFSET('Sanitation Data'!$E$31,0,10*ROW('Sanitation Data'!E137))="","",OFFSET('Sanitation Data'!$E$31,0,10*ROW('Sanitation Data'!E137)))</f>
        <v/>
      </c>
      <c r="CT143" s="285" t="str">
        <f ca="true">+IF(OFFSET('Sanitation Data'!$E$32,0,10*ROW('Sanitation Data'!E137))="","",OFFSET('Sanitation Data'!$E$32,0,10*ROW('Sanitation Data'!E137)))</f>
        <v/>
      </c>
      <c r="CU143" s="285" t="str">
        <f ca="true">+IF(OFFSET('Sanitation Data'!$F$28,0,10*ROW('Sanitation Data'!F137))="","",OFFSET('Sanitation Data'!$F$28,0,10*ROW('Sanitation Data'!F137)))</f>
        <v/>
      </c>
      <c r="CV143" s="285" t="str">
        <f ca="true">+IF(OFFSET('Sanitation Data'!$F$29,0,10*ROW('Sanitation Data'!F137))="","",OFFSET('Sanitation Data'!$F$29,0,10*ROW('Sanitation Data'!F137)))</f>
        <v/>
      </c>
      <c r="CW143" s="285" t="str">
        <f ca="true">+IF(OFFSET('Sanitation Data'!$F$30,0,10*ROW('Sanitation Data'!F137))="","",OFFSET('Sanitation Data'!$F$30,0,10*ROW('Sanitation Data'!F137)))</f>
        <v/>
      </c>
      <c r="CX143" s="285" t="str">
        <f ca="true">+IF(OFFSET('Sanitation Data'!$F$31,0,10*ROW('Sanitation Data'!F137))="","",OFFSET('Sanitation Data'!$F$31,0,10*ROW('Sanitation Data'!F137)))</f>
        <v/>
      </c>
      <c r="CY143" s="285" t="str">
        <f ca="true">+IF(OFFSET('Sanitation Data'!$F$32,0,10*ROW('Sanitation Data'!F137))="","",OFFSET('Sanitation Data'!$F$32,0,10*ROW('Sanitation Data'!F137)))</f>
        <v/>
      </c>
      <c r="CZ143" s="285" t="str">
        <f ca="true">+IF(OFFSET('Sanitation Data'!$G$28,0,10*ROW('Sanitation Data'!G137))="","",OFFSET('Sanitation Data'!$G$28,0,10*ROW('Sanitation Data'!G137)))</f>
        <v/>
      </c>
      <c r="DA143" s="285" t="str">
        <f ca="true">+IF(OFFSET('Sanitation Data'!$G$29,0,10*ROW('Sanitation Data'!G137))="","",OFFSET('Sanitation Data'!$G$29,0,10*ROW('Sanitation Data'!G137)))</f>
        <v/>
      </c>
      <c r="DB143" s="285" t="str">
        <f ca="true">+IF(OFFSET('Sanitation Data'!$G$30,0,10*ROW('Sanitation Data'!G137))="","",OFFSET('Sanitation Data'!$G$30,0,10*ROW('Sanitation Data'!G137)))</f>
        <v/>
      </c>
      <c r="DC143" s="285" t="str">
        <f ca="true">+IF(OFFSET('Sanitation Data'!$G$31,0,10*ROW('Sanitation Data'!G137))="","",OFFSET('Sanitation Data'!$G$31,0,10*ROW('Sanitation Data'!G137)))</f>
        <v/>
      </c>
      <c r="DD143" s="285" t="str">
        <f ca="true">+IF(OFFSET('Sanitation Data'!$G$32,0,10*ROW('Sanitation Data'!G137))="","",OFFSET('Sanitation Data'!$G$32,0,10*ROW('Sanitation Data'!G137)))</f>
        <v/>
      </c>
      <c r="DE143" s="285" t="str">
        <f ca="true">+IF(OFFSET('Sanitation Data'!$H$28,0,10*ROW('Sanitation Data'!H137))="","",OFFSET('Sanitation Data'!$H$28,0,10*ROW('Sanitation Data'!H137)))</f>
        <v/>
      </c>
      <c r="DF143" s="285" t="str">
        <f ca="true">+IF(OFFSET('Sanitation Data'!$H$29,0,10*ROW('Sanitation Data'!H137))="","",OFFSET('Sanitation Data'!$H$29,0,10*ROW('Sanitation Data'!H137)))</f>
        <v/>
      </c>
      <c r="DG143" s="285" t="str">
        <f ca="true">+IF(OFFSET('Sanitation Data'!$H$30,0,10*ROW('Sanitation Data'!H137))="","",OFFSET('Sanitation Data'!$H$30,0,10*ROW('Sanitation Data'!H137)))</f>
        <v/>
      </c>
      <c r="DH143" s="285" t="str">
        <f ca="true">+IF(OFFSET('Sanitation Data'!$H$31,0,10*ROW('Sanitation Data'!H137))="","",OFFSET('Sanitation Data'!$H$31,0,10*ROW('Sanitation Data'!H137)))</f>
        <v/>
      </c>
      <c r="DI143" s="285" t="str">
        <f ca="true">+IF(OFFSET('Sanitation Data'!$H$32,0,10*ROW('Sanitation Data'!H137))="","",OFFSET('Sanitation Data'!$H$32,0,10*ROW('Sanitation Data'!H137)))</f>
        <v/>
      </c>
      <c r="DJ143" s="285" t="str">
        <f ca="true">+IF(OFFSET('Sanitation Data'!$I$28,0,10*ROW('Sanitation Data'!I137))="","",OFFSET('Sanitation Data'!$I$28,0,10*ROW('Sanitation Data'!I137)))</f>
        <v/>
      </c>
      <c r="DK143" s="285" t="str">
        <f ca="true">+IF(OFFSET('Sanitation Data'!$I$29,0,10*ROW('Sanitation Data'!I137))="","",OFFSET('Sanitation Data'!$I$29,0,10*ROW('Sanitation Data'!I137)))</f>
        <v/>
      </c>
      <c r="DL143" s="285" t="str">
        <f ca="true">+IF(OFFSET('Sanitation Data'!$I$30,0,10*ROW('Sanitation Data'!I137))="","",OFFSET('Sanitation Data'!$I$30,0,10*ROW('Sanitation Data'!I137)))</f>
        <v/>
      </c>
      <c r="DM143" s="285" t="str">
        <f ca="true">+IF(OFFSET('Sanitation Data'!$I$31,0,10*ROW('Sanitation Data'!I137))="","",OFFSET('Sanitation Data'!$I$31,0,10*ROW('Sanitation Data'!I137)))</f>
        <v/>
      </c>
      <c r="DN143" s="285" t="str">
        <f ca="true">+IF(OFFSET('Sanitation Data'!$I$32,0,10*ROW('Sanitation Data'!I137))="","",OFFSET('Sanitation Data'!$I$32,0,10*ROW('Sanitation Data'!I137)))</f>
        <v/>
      </c>
      <c r="DO143" s="285" t="str">
        <f ca="true">+IF(OFFSET('Hygiene Data'!$D$11,0,10*ROW('Hygiene Data'!D137))="","",OFFSET('Hygiene Data'!$D$11,0,10*ROW('Hygiene Data'!D137)))</f>
        <v/>
      </c>
      <c r="DP143" s="285" t="str">
        <f ca="true">+IF(OFFSET('Hygiene Data'!$D$12,0,10*ROW('Hygiene Data'!D137))="","",OFFSET('Hygiene Data'!$D$12,0,10*ROW('Hygiene Data'!D137)))</f>
        <v/>
      </c>
      <c r="DQ143" s="285" t="str">
        <f ca="true">+IF(OFFSET('Hygiene Data'!$D$13,0,10*ROW('Hygiene Data'!D137))="","",OFFSET('Hygiene Data'!$D$13,0,10*ROW('Hygiene Data'!D137)))</f>
        <v/>
      </c>
      <c r="DR143" s="285" t="str">
        <f ca="true">+IF(OFFSET('Hygiene Data'!$E$11,0,10*ROW('Hygiene Data'!E137))="","",OFFSET('Hygiene Data'!$E$11,0,10*ROW('Hygiene Data'!E137)))</f>
        <v/>
      </c>
      <c r="DS143" s="285" t="str">
        <f ca="true">+IF(OFFSET('Hygiene Data'!$E$12,0,10*ROW('Hygiene Data'!E137))="","",OFFSET('Hygiene Data'!$E$12,0,10*ROW('Hygiene Data'!E137)))</f>
        <v/>
      </c>
      <c r="DT143" s="285" t="str">
        <f ca="true">+IF(OFFSET('Hygiene Data'!$E$13,0,10*ROW('Hygiene Data'!E137))="","",OFFSET('Hygiene Data'!$E$13,0,10*ROW('Hygiene Data'!E137)))</f>
        <v/>
      </c>
      <c r="DU143" s="285" t="str">
        <f ca="true">+IF(OFFSET('Hygiene Data'!$F$11,0,10*ROW('Hygiene Data'!F137))="","",OFFSET('Hygiene Data'!$F$11,0,10*ROW('Hygiene Data'!F137)))</f>
        <v/>
      </c>
      <c r="DV143" s="285" t="str">
        <f ca="true">+IF(OFFSET('Hygiene Data'!$F$12,0,10*ROW('Hygiene Data'!F137))="","",OFFSET('Hygiene Data'!$F$12,0,10*ROW('Hygiene Data'!F137)))</f>
        <v/>
      </c>
      <c r="DW143" s="285" t="str">
        <f ca="true">+IF(OFFSET('Hygiene Data'!$F$13,0,10*ROW('Hygiene Data'!F137))="","",OFFSET('Hygiene Data'!$F$13,0,10*ROW('Hygiene Data'!F137)))</f>
        <v/>
      </c>
      <c r="DX143" s="285" t="str">
        <f ca="true">+IF(OFFSET('Hygiene Data'!$G$11,0,10*ROW('Hygiene Data'!G137))="","",OFFSET('Hygiene Data'!$G$11,0,10*ROW('Hygiene Data'!G137)))</f>
        <v/>
      </c>
      <c r="DY143" s="285" t="str">
        <f ca="true">+IF(OFFSET('Hygiene Data'!$G$12,0,10*ROW('Hygiene Data'!G137))="","",OFFSET('Hygiene Data'!$G$12,0,10*ROW('Hygiene Data'!G137)))</f>
        <v/>
      </c>
      <c r="DZ143" s="285" t="str">
        <f ca="true">+IF(OFFSET('Hygiene Data'!$G$13,0,10*ROW('Hygiene Data'!G137))="","",OFFSET('Hygiene Data'!$G$13,0,10*ROW('Hygiene Data'!G137)))</f>
        <v/>
      </c>
      <c r="EA143" s="285" t="str">
        <f ca="true">+IF(OFFSET('Hygiene Data'!$H$11,0,10*ROW('Hygiene Data'!H137))="","",OFFSET('Hygiene Data'!$H$11,0,10*ROW('Hygiene Data'!H137)))</f>
        <v/>
      </c>
      <c r="EB143" s="285" t="str">
        <f ca="true">+IF(OFFSET('Hygiene Data'!$H$12,0,10*ROW('Hygiene Data'!H137))="","",OFFSET('Hygiene Data'!$H$12,0,10*ROW('Hygiene Data'!H137)))</f>
        <v/>
      </c>
      <c r="EC143" s="285" t="str">
        <f ca="true">+IF(OFFSET('Hygiene Data'!$H$13,0,10*ROW('Hygiene Data'!H137))="","",OFFSET('Hygiene Data'!$H$13,0,10*ROW('Hygiene Data'!H137)))</f>
        <v/>
      </c>
      <c r="ED143" s="285" t="str">
        <f ca="true">+IF(OFFSET('Hygiene Data'!$I$11,0,10*ROW('Hygiene Data'!I137))="","",OFFSET('Hygiene Data'!$I$11,0,10*ROW('Hygiene Data'!I137)))</f>
        <v/>
      </c>
      <c r="EE143" s="285" t="str">
        <f ca="true">+IF(OFFSET('Hygiene Data'!$I$12,0,10*ROW('Hygiene Data'!I137))="","",OFFSET('Hygiene Data'!$I$12,0,10*ROW('Hygiene Data'!I137)))</f>
        <v/>
      </c>
      <c r="EF143" s="285"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1"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5"/>
      <c r="BS144" s="285" t="str">
        <f ca="true">+IF(OFFSET('Water Data'!$D$27,0,10*ROW('Water Data'!D138))="","",OFFSET('Water Data'!$D$27,0,10*ROW('Water Data'!D138)))</f>
        <v/>
      </c>
      <c r="BT144" s="285" t="str">
        <f ca="true">+IF(OFFSET('Water Data'!$D$28,0,10*ROW('Water Data'!D138))="","",OFFSET('Water Data'!$D$28,0,10*ROW('Water Data'!D138)))</f>
        <v/>
      </c>
      <c r="BU144" s="285" t="str">
        <f ca="true">+IF(OFFSET('Water Data'!$D$29,0,10*ROW('Water Data'!D138))="","",OFFSET('Water Data'!$D$29,0,10*ROW('Water Data'!D138)))</f>
        <v/>
      </c>
      <c r="BV144" s="285" t="str">
        <f ca="true">+IF(OFFSET('Water Data'!$E$27,0,10*ROW('Water Data'!E138))="","",OFFSET('Water Data'!$E$27,0,10*ROW('Water Data'!E138)))</f>
        <v/>
      </c>
      <c r="BW144" s="285" t="str">
        <f ca="true">+IF(OFFSET('Water Data'!$E$28,0,10*ROW('Water Data'!E138))="","",OFFSET('Water Data'!$E$28,0,10*ROW('Water Data'!E138)))</f>
        <v/>
      </c>
      <c r="BX144" s="285" t="str">
        <f ca="true">+IF(OFFSET('Water Data'!$E$29,0,10*ROW('Water Data'!E138))="","",OFFSET('Water Data'!$E$29,0,10*ROW('Water Data'!E138)))</f>
        <v/>
      </c>
      <c r="BY144" s="285" t="str">
        <f ca="true">+IF(OFFSET('Water Data'!$F$27,0,10*ROW('Water Data'!F138))="","",OFFSET('Water Data'!$F$27,0,10*ROW('Water Data'!F138)))</f>
        <v/>
      </c>
      <c r="BZ144" s="285" t="str">
        <f ca="true">+IF(OFFSET('Water Data'!$F$28,0,10*ROW('Water Data'!F138))="","",OFFSET('Water Data'!$F$28,0,10*ROW('Water Data'!F138)))</f>
        <v/>
      </c>
      <c r="CA144" s="285" t="str">
        <f ca="true">+IF(OFFSET('Water Data'!$F$29,0,10*ROW('Water Data'!F138))="","",OFFSET('Water Data'!$F$29,0,10*ROW('Water Data'!F138)))</f>
        <v/>
      </c>
      <c r="CB144" s="285" t="str">
        <f ca="true">+IF(OFFSET('Water Data'!$G$27,0,10*ROW('Water Data'!G138))="","",OFFSET('Water Data'!$G$27,0,10*ROW('Water Data'!G138)))</f>
        <v/>
      </c>
      <c r="CC144" s="285" t="str">
        <f ca="true">+IF(OFFSET('Water Data'!$G$28,0,10*ROW('Water Data'!G138))="","",OFFSET('Water Data'!$G$28,0,10*ROW('Water Data'!G138)))</f>
        <v/>
      </c>
      <c r="CD144" s="285" t="str">
        <f ca="true">+IF(OFFSET('Water Data'!$G$29,0,10*ROW('Water Data'!G138))="","",OFFSET('Water Data'!$G$29,0,10*ROW('Water Data'!G138)))</f>
        <v/>
      </c>
      <c r="CE144" s="285" t="str">
        <f ca="true">+IF(OFFSET('Water Data'!$H$27,0,10*ROW('Water Data'!H138))="","",OFFSET('Water Data'!$H$27,0,10*ROW('Water Data'!H138)))</f>
        <v/>
      </c>
      <c r="CF144" s="285" t="str">
        <f ca="true">+IF(OFFSET('Water Data'!$H$28,0,10*ROW('Water Data'!H138))="","",OFFSET('Water Data'!$H$28,0,10*ROW('Water Data'!H138)))</f>
        <v/>
      </c>
      <c r="CG144" s="285" t="str">
        <f ca="true">+IF(OFFSET('Water Data'!$H$29,0,10*ROW('Water Data'!H138))="","",OFFSET('Water Data'!$H$29,0,10*ROW('Water Data'!H138)))</f>
        <v/>
      </c>
      <c r="CH144" s="285" t="str">
        <f ca="true">+IF(OFFSET('Water Data'!$I$27,0,10*ROW('Water Data'!I138))="","",OFFSET('Water Data'!$I$27,0,10*ROW('Water Data'!I138)))</f>
        <v/>
      </c>
      <c r="CI144" s="285" t="str">
        <f ca="true">+IF(OFFSET('Water Data'!$I$28,0,10*ROW('Water Data'!I138))="","",OFFSET('Water Data'!$I$28,0,10*ROW('Water Data'!I138)))</f>
        <v/>
      </c>
      <c r="CJ144" s="285" t="str">
        <f ca="true">+IF(OFFSET('Water Data'!$I$29,0,10*ROW('Water Data'!I138))="","",OFFSET('Water Data'!$I$29,0,10*ROW('Water Data'!I138)))</f>
        <v/>
      </c>
      <c r="CK144" s="285" t="str">
        <f ca="true">+IF(OFFSET('Sanitation Data'!$D$28,0,10*ROW('Sanitation Data'!D138))="","",OFFSET('Sanitation Data'!$D$28,0,10*ROW('Sanitation Data'!D138)))</f>
        <v/>
      </c>
      <c r="CL144" s="285" t="str">
        <f ca="true">+IF(OFFSET('Sanitation Data'!$D$29,0,10*ROW('Sanitation Data'!D138))="","",OFFSET('Sanitation Data'!$D$29,0,10*ROW('Sanitation Data'!D138)))</f>
        <v/>
      </c>
      <c r="CM144" s="285" t="str">
        <f ca="true">+IF(OFFSET('Sanitation Data'!$D$30,0,10*ROW('Sanitation Data'!D138))="","",OFFSET('Sanitation Data'!$D$30,0,10*ROW('Sanitation Data'!D138)))</f>
        <v/>
      </c>
      <c r="CN144" s="285" t="str">
        <f ca="true">+IF(OFFSET('Sanitation Data'!$D$31,0,10*ROW('Sanitation Data'!D138))="","",OFFSET('Sanitation Data'!$D$31,0,10*ROW('Sanitation Data'!D138)))</f>
        <v/>
      </c>
      <c r="CO144" s="285" t="str">
        <f ca="true">+IF(OFFSET('Sanitation Data'!$D$32,0,10*ROW('Sanitation Data'!D138))="","",OFFSET('Sanitation Data'!$D$32,0,10*ROW('Sanitation Data'!D138)))</f>
        <v/>
      </c>
      <c r="CP144" s="285" t="str">
        <f ca="true">+IF(OFFSET('Sanitation Data'!$E$28,0,10*ROW('Sanitation Data'!E138))="","",OFFSET('Sanitation Data'!$E$28,0,10*ROW('Sanitation Data'!E138)))</f>
        <v/>
      </c>
      <c r="CQ144" s="285" t="str">
        <f ca="true">+IF(OFFSET('Sanitation Data'!$E$29,0,10*ROW('Sanitation Data'!E138))="","",OFFSET('Sanitation Data'!$E$29,0,10*ROW('Sanitation Data'!E138)))</f>
        <v/>
      </c>
      <c r="CR144" s="285" t="str">
        <f ca="true">+IF(OFFSET('Sanitation Data'!$E$30,0,10*ROW('Sanitation Data'!E138))="","",OFFSET('Sanitation Data'!$E$30,0,10*ROW('Sanitation Data'!E138)))</f>
        <v/>
      </c>
      <c r="CS144" s="285" t="str">
        <f ca="true">+IF(OFFSET('Sanitation Data'!$E$31,0,10*ROW('Sanitation Data'!E138))="","",OFFSET('Sanitation Data'!$E$31,0,10*ROW('Sanitation Data'!E138)))</f>
        <v/>
      </c>
      <c r="CT144" s="285" t="str">
        <f ca="true">+IF(OFFSET('Sanitation Data'!$E$32,0,10*ROW('Sanitation Data'!E138))="","",OFFSET('Sanitation Data'!$E$32,0,10*ROW('Sanitation Data'!E138)))</f>
        <v/>
      </c>
      <c r="CU144" s="285" t="str">
        <f ca="true">+IF(OFFSET('Sanitation Data'!$F$28,0,10*ROW('Sanitation Data'!F138))="","",OFFSET('Sanitation Data'!$F$28,0,10*ROW('Sanitation Data'!F138)))</f>
        <v/>
      </c>
      <c r="CV144" s="285" t="str">
        <f ca="true">+IF(OFFSET('Sanitation Data'!$F$29,0,10*ROW('Sanitation Data'!F138))="","",OFFSET('Sanitation Data'!$F$29,0,10*ROW('Sanitation Data'!F138)))</f>
        <v/>
      </c>
      <c r="CW144" s="285" t="str">
        <f ca="true">+IF(OFFSET('Sanitation Data'!$F$30,0,10*ROW('Sanitation Data'!F138))="","",OFFSET('Sanitation Data'!$F$30,0,10*ROW('Sanitation Data'!F138)))</f>
        <v/>
      </c>
      <c r="CX144" s="285" t="str">
        <f ca="true">+IF(OFFSET('Sanitation Data'!$F$31,0,10*ROW('Sanitation Data'!F138))="","",OFFSET('Sanitation Data'!$F$31,0,10*ROW('Sanitation Data'!F138)))</f>
        <v/>
      </c>
      <c r="CY144" s="285" t="str">
        <f ca="true">+IF(OFFSET('Sanitation Data'!$F$32,0,10*ROW('Sanitation Data'!F138))="","",OFFSET('Sanitation Data'!$F$32,0,10*ROW('Sanitation Data'!F138)))</f>
        <v/>
      </c>
      <c r="CZ144" s="285" t="str">
        <f ca="true">+IF(OFFSET('Sanitation Data'!$G$28,0,10*ROW('Sanitation Data'!G138))="","",OFFSET('Sanitation Data'!$G$28,0,10*ROW('Sanitation Data'!G138)))</f>
        <v/>
      </c>
      <c r="DA144" s="285" t="str">
        <f ca="true">+IF(OFFSET('Sanitation Data'!$G$29,0,10*ROW('Sanitation Data'!G138))="","",OFFSET('Sanitation Data'!$G$29,0,10*ROW('Sanitation Data'!G138)))</f>
        <v/>
      </c>
      <c r="DB144" s="285" t="str">
        <f ca="true">+IF(OFFSET('Sanitation Data'!$G$30,0,10*ROW('Sanitation Data'!G138))="","",OFFSET('Sanitation Data'!$G$30,0,10*ROW('Sanitation Data'!G138)))</f>
        <v/>
      </c>
      <c r="DC144" s="285" t="str">
        <f ca="true">+IF(OFFSET('Sanitation Data'!$G$31,0,10*ROW('Sanitation Data'!G138))="","",OFFSET('Sanitation Data'!$G$31,0,10*ROW('Sanitation Data'!G138)))</f>
        <v/>
      </c>
      <c r="DD144" s="285" t="str">
        <f ca="true">+IF(OFFSET('Sanitation Data'!$G$32,0,10*ROW('Sanitation Data'!G138))="","",OFFSET('Sanitation Data'!$G$32,0,10*ROW('Sanitation Data'!G138)))</f>
        <v/>
      </c>
      <c r="DE144" s="285" t="str">
        <f ca="true">+IF(OFFSET('Sanitation Data'!$H$28,0,10*ROW('Sanitation Data'!H138))="","",OFFSET('Sanitation Data'!$H$28,0,10*ROW('Sanitation Data'!H138)))</f>
        <v/>
      </c>
      <c r="DF144" s="285" t="str">
        <f ca="true">+IF(OFFSET('Sanitation Data'!$H$29,0,10*ROW('Sanitation Data'!H138))="","",OFFSET('Sanitation Data'!$H$29,0,10*ROW('Sanitation Data'!H138)))</f>
        <v/>
      </c>
      <c r="DG144" s="285" t="str">
        <f ca="true">+IF(OFFSET('Sanitation Data'!$H$30,0,10*ROW('Sanitation Data'!H138))="","",OFFSET('Sanitation Data'!$H$30,0,10*ROW('Sanitation Data'!H138)))</f>
        <v/>
      </c>
      <c r="DH144" s="285" t="str">
        <f ca="true">+IF(OFFSET('Sanitation Data'!$H$31,0,10*ROW('Sanitation Data'!H138))="","",OFFSET('Sanitation Data'!$H$31,0,10*ROW('Sanitation Data'!H138)))</f>
        <v/>
      </c>
      <c r="DI144" s="285" t="str">
        <f ca="true">+IF(OFFSET('Sanitation Data'!$H$32,0,10*ROW('Sanitation Data'!H138))="","",OFFSET('Sanitation Data'!$H$32,0,10*ROW('Sanitation Data'!H138)))</f>
        <v/>
      </c>
      <c r="DJ144" s="285" t="str">
        <f ca="true">+IF(OFFSET('Sanitation Data'!$I$28,0,10*ROW('Sanitation Data'!I138))="","",OFFSET('Sanitation Data'!$I$28,0,10*ROW('Sanitation Data'!I138)))</f>
        <v/>
      </c>
      <c r="DK144" s="285" t="str">
        <f ca="true">+IF(OFFSET('Sanitation Data'!$I$29,0,10*ROW('Sanitation Data'!I138))="","",OFFSET('Sanitation Data'!$I$29,0,10*ROW('Sanitation Data'!I138)))</f>
        <v/>
      </c>
      <c r="DL144" s="285" t="str">
        <f ca="true">+IF(OFFSET('Sanitation Data'!$I$30,0,10*ROW('Sanitation Data'!I138))="","",OFFSET('Sanitation Data'!$I$30,0,10*ROW('Sanitation Data'!I138)))</f>
        <v/>
      </c>
      <c r="DM144" s="285" t="str">
        <f ca="true">+IF(OFFSET('Sanitation Data'!$I$31,0,10*ROW('Sanitation Data'!I138))="","",OFFSET('Sanitation Data'!$I$31,0,10*ROW('Sanitation Data'!I138)))</f>
        <v/>
      </c>
      <c r="DN144" s="285" t="str">
        <f ca="true">+IF(OFFSET('Sanitation Data'!$I$32,0,10*ROW('Sanitation Data'!I138))="","",OFFSET('Sanitation Data'!$I$32,0,10*ROW('Sanitation Data'!I138)))</f>
        <v/>
      </c>
      <c r="DO144" s="285" t="str">
        <f ca="true">+IF(OFFSET('Hygiene Data'!$D$11,0,10*ROW('Hygiene Data'!D138))="","",OFFSET('Hygiene Data'!$D$11,0,10*ROW('Hygiene Data'!D138)))</f>
        <v/>
      </c>
      <c r="DP144" s="285" t="str">
        <f ca="true">+IF(OFFSET('Hygiene Data'!$D$12,0,10*ROW('Hygiene Data'!D138))="","",OFFSET('Hygiene Data'!$D$12,0,10*ROW('Hygiene Data'!D138)))</f>
        <v/>
      </c>
      <c r="DQ144" s="285" t="str">
        <f ca="true">+IF(OFFSET('Hygiene Data'!$D$13,0,10*ROW('Hygiene Data'!D138))="","",OFFSET('Hygiene Data'!$D$13,0,10*ROW('Hygiene Data'!D138)))</f>
        <v/>
      </c>
      <c r="DR144" s="285" t="str">
        <f ca="true">+IF(OFFSET('Hygiene Data'!$E$11,0,10*ROW('Hygiene Data'!E138))="","",OFFSET('Hygiene Data'!$E$11,0,10*ROW('Hygiene Data'!E138)))</f>
        <v/>
      </c>
      <c r="DS144" s="285" t="str">
        <f ca="true">+IF(OFFSET('Hygiene Data'!$E$12,0,10*ROW('Hygiene Data'!E138))="","",OFFSET('Hygiene Data'!$E$12,0,10*ROW('Hygiene Data'!E138)))</f>
        <v/>
      </c>
      <c r="DT144" s="285" t="str">
        <f ca="true">+IF(OFFSET('Hygiene Data'!$E$13,0,10*ROW('Hygiene Data'!E138))="","",OFFSET('Hygiene Data'!$E$13,0,10*ROW('Hygiene Data'!E138)))</f>
        <v/>
      </c>
      <c r="DU144" s="285" t="str">
        <f ca="true">+IF(OFFSET('Hygiene Data'!$F$11,0,10*ROW('Hygiene Data'!F138))="","",OFFSET('Hygiene Data'!$F$11,0,10*ROW('Hygiene Data'!F138)))</f>
        <v/>
      </c>
      <c r="DV144" s="285" t="str">
        <f ca="true">+IF(OFFSET('Hygiene Data'!$F$12,0,10*ROW('Hygiene Data'!F138))="","",OFFSET('Hygiene Data'!$F$12,0,10*ROW('Hygiene Data'!F138)))</f>
        <v/>
      </c>
      <c r="DW144" s="285" t="str">
        <f ca="true">+IF(OFFSET('Hygiene Data'!$F$13,0,10*ROW('Hygiene Data'!F138))="","",OFFSET('Hygiene Data'!$F$13,0,10*ROW('Hygiene Data'!F138)))</f>
        <v/>
      </c>
      <c r="DX144" s="285" t="str">
        <f ca="true">+IF(OFFSET('Hygiene Data'!$G$11,0,10*ROW('Hygiene Data'!G138))="","",OFFSET('Hygiene Data'!$G$11,0,10*ROW('Hygiene Data'!G138)))</f>
        <v/>
      </c>
      <c r="DY144" s="285" t="str">
        <f ca="true">+IF(OFFSET('Hygiene Data'!$G$12,0,10*ROW('Hygiene Data'!G138))="","",OFFSET('Hygiene Data'!$G$12,0,10*ROW('Hygiene Data'!G138)))</f>
        <v/>
      </c>
      <c r="DZ144" s="285" t="str">
        <f ca="true">+IF(OFFSET('Hygiene Data'!$G$13,0,10*ROW('Hygiene Data'!G138))="","",OFFSET('Hygiene Data'!$G$13,0,10*ROW('Hygiene Data'!G138)))</f>
        <v/>
      </c>
      <c r="EA144" s="285" t="str">
        <f ca="true">+IF(OFFSET('Hygiene Data'!$H$11,0,10*ROW('Hygiene Data'!H138))="","",OFFSET('Hygiene Data'!$H$11,0,10*ROW('Hygiene Data'!H138)))</f>
        <v/>
      </c>
      <c r="EB144" s="285" t="str">
        <f ca="true">+IF(OFFSET('Hygiene Data'!$H$12,0,10*ROW('Hygiene Data'!H138))="","",OFFSET('Hygiene Data'!$H$12,0,10*ROW('Hygiene Data'!H138)))</f>
        <v/>
      </c>
      <c r="EC144" s="285" t="str">
        <f ca="true">+IF(OFFSET('Hygiene Data'!$H$13,0,10*ROW('Hygiene Data'!H138))="","",OFFSET('Hygiene Data'!$H$13,0,10*ROW('Hygiene Data'!H138)))</f>
        <v/>
      </c>
      <c r="ED144" s="285" t="str">
        <f ca="true">+IF(OFFSET('Hygiene Data'!$I$11,0,10*ROW('Hygiene Data'!I138))="","",OFFSET('Hygiene Data'!$I$11,0,10*ROW('Hygiene Data'!I138)))</f>
        <v/>
      </c>
      <c r="EE144" s="285" t="str">
        <f ca="true">+IF(OFFSET('Hygiene Data'!$I$12,0,10*ROW('Hygiene Data'!I138))="","",OFFSET('Hygiene Data'!$I$12,0,10*ROW('Hygiene Data'!I138)))</f>
        <v/>
      </c>
      <c r="EF144" s="285"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1"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5"/>
      <c r="BS145" s="285" t="str">
        <f ca="true">+IF(OFFSET('Water Data'!$D$27,0,10*ROW('Water Data'!D139))="","",OFFSET('Water Data'!$D$27,0,10*ROW('Water Data'!D139)))</f>
        <v/>
      </c>
      <c r="BT145" s="285" t="str">
        <f ca="true">+IF(OFFSET('Water Data'!$D$28,0,10*ROW('Water Data'!D139))="","",OFFSET('Water Data'!$D$28,0,10*ROW('Water Data'!D139)))</f>
        <v/>
      </c>
      <c r="BU145" s="285" t="str">
        <f ca="true">+IF(OFFSET('Water Data'!$D$29,0,10*ROW('Water Data'!D139))="","",OFFSET('Water Data'!$D$29,0,10*ROW('Water Data'!D139)))</f>
        <v/>
      </c>
      <c r="BV145" s="285" t="str">
        <f ca="true">+IF(OFFSET('Water Data'!$E$27,0,10*ROW('Water Data'!E139))="","",OFFSET('Water Data'!$E$27,0,10*ROW('Water Data'!E139)))</f>
        <v/>
      </c>
      <c r="BW145" s="285" t="str">
        <f ca="true">+IF(OFFSET('Water Data'!$E$28,0,10*ROW('Water Data'!E139))="","",OFFSET('Water Data'!$E$28,0,10*ROW('Water Data'!E139)))</f>
        <v/>
      </c>
      <c r="BX145" s="285" t="str">
        <f ca="true">+IF(OFFSET('Water Data'!$E$29,0,10*ROW('Water Data'!E139))="","",OFFSET('Water Data'!$E$29,0,10*ROW('Water Data'!E139)))</f>
        <v/>
      </c>
      <c r="BY145" s="285" t="str">
        <f ca="true">+IF(OFFSET('Water Data'!$F$27,0,10*ROW('Water Data'!F139))="","",OFFSET('Water Data'!$F$27,0,10*ROW('Water Data'!F139)))</f>
        <v/>
      </c>
      <c r="BZ145" s="285" t="str">
        <f ca="true">+IF(OFFSET('Water Data'!$F$28,0,10*ROW('Water Data'!F139))="","",OFFSET('Water Data'!$F$28,0,10*ROW('Water Data'!F139)))</f>
        <v/>
      </c>
      <c r="CA145" s="285" t="str">
        <f ca="true">+IF(OFFSET('Water Data'!$F$29,0,10*ROW('Water Data'!F139))="","",OFFSET('Water Data'!$F$29,0,10*ROW('Water Data'!F139)))</f>
        <v/>
      </c>
      <c r="CB145" s="285" t="str">
        <f ca="true">+IF(OFFSET('Water Data'!$G$27,0,10*ROW('Water Data'!G139))="","",OFFSET('Water Data'!$G$27,0,10*ROW('Water Data'!G139)))</f>
        <v/>
      </c>
      <c r="CC145" s="285" t="str">
        <f ca="true">+IF(OFFSET('Water Data'!$G$28,0,10*ROW('Water Data'!G139))="","",OFFSET('Water Data'!$G$28,0,10*ROW('Water Data'!G139)))</f>
        <v/>
      </c>
      <c r="CD145" s="285" t="str">
        <f ca="true">+IF(OFFSET('Water Data'!$G$29,0,10*ROW('Water Data'!G139))="","",OFFSET('Water Data'!$G$29,0,10*ROW('Water Data'!G139)))</f>
        <v/>
      </c>
      <c r="CE145" s="285" t="str">
        <f ca="true">+IF(OFFSET('Water Data'!$H$27,0,10*ROW('Water Data'!H139))="","",OFFSET('Water Data'!$H$27,0,10*ROW('Water Data'!H139)))</f>
        <v/>
      </c>
      <c r="CF145" s="285" t="str">
        <f ca="true">+IF(OFFSET('Water Data'!$H$28,0,10*ROW('Water Data'!H139))="","",OFFSET('Water Data'!$H$28,0,10*ROW('Water Data'!H139)))</f>
        <v/>
      </c>
      <c r="CG145" s="285" t="str">
        <f ca="true">+IF(OFFSET('Water Data'!$H$29,0,10*ROW('Water Data'!H139))="","",OFFSET('Water Data'!$H$29,0,10*ROW('Water Data'!H139)))</f>
        <v/>
      </c>
      <c r="CH145" s="285" t="str">
        <f ca="true">+IF(OFFSET('Water Data'!$I$27,0,10*ROW('Water Data'!I139))="","",OFFSET('Water Data'!$I$27,0,10*ROW('Water Data'!I139)))</f>
        <v/>
      </c>
      <c r="CI145" s="285" t="str">
        <f ca="true">+IF(OFFSET('Water Data'!$I$28,0,10*ROW('Water Data'!I139))="","",OFFSET('Water Data'!$I$28,0,10*ROW('Water Data'!I139)))</f>
        <v/>
      </c>
      <c r="CJ145" s="285" t="str">
        <f ca="true">+IF(OFFSET('Water Data'!$I$29,0,10*ROW('Water Data'!I139))="","",OFFSET('Water Data'!$I$29,0,10*ROW('Water Data'!I139)))</f>
        <v/>
      </c>
      <c r="CK145" s="285" t="str">
        <f ca="true">+IF(OFFSET('Sanitation Data'!$D$28,0,10*ROW('Sanitation Data'!D139))="","",OFFSET('Sanitation Data'!$D$28,0,10*ROW('Sanitation Data'!D139)))</f>
        <v/>
      </c>
      <c r="CL145" s="285" t="str">
        <f ca="true">+IF(OFFSET('Sanitation Data'!$D$29,0,10*ROW('Sanitation Data'!D139))="","",OFFSET('Sanitation Data'!$D$29,0,10*ROW('Sanitation Data'!D139)))</f>
        <v/>
      </c>
      <c r="CM145" s="285" t="str">
        <f ca="true">+IF(OFFSET('Sanitation Data'!$D$30,0,10*ROW('Sanitation Data'!D139))="","",OFFSET('Sanitation Data'!$D$30,0,10*ROW('Sanitation Data'!D139)))</f>
        <v/>
      </c>
      <c r="CN145" s="285" t="str">
        <f ca="true">+IF(OFFSET('Sanitation Data'!$D$31,0,10*ROW('Sanitation Data'!D139))="","",OFFSET('Sanitation Data'!$D$31,0,10*ROW('Sanitation Data'!D139)))</f>
        <v/>
      </c>
      <c r="CO145" s="285" t="str">
        <f ca="true">+IF(OFFSET('Sanitation Data'!$D$32,0,10*ROW('Sanitation Data'!D139))="","",OFFSET('Sanitation Data'!$D$32,0,10*ROW('Sanitation Data'!D139)))</f>
        <v/>
      </c>
      <c r="CP145" s="285" t="str">
        <f ca="true">+IF(OFFSET('Sanitation Data'!$E$28,0,10*ROW('Sanitation Data'!E139))="","",OFFSET('Sanitation Data'!$E$28,0,10*ROW('Sanitation Data'!E139)))</f>
        <v/>
      </c>
      <c r="CQ145" s="285" t="str">
        <f ca="true">+IF(OFFSET('Sanitation Data'!$E$29,0,10*ROW('Sanitation Data'!E139))="","",OFFSET('Sanitation Data'!$E$29,0,10*ROW('Sanitation Data'!E139)))</f>
        <v/>
      </c>
      <c r="CR145" s="285" t="str">
        <f ca="true">+IF(OFFSET('Sanitation Data'!$E$30,0,10*ROW('Sanitation Data'!E139))="","",OFFSET('Sanitation Data'!$E$30,0,10*ROW('Sanitation Data'!E139)))</f>
        <v/>
      </c>
      <c r="CS145" s="285" t="str">
        <f ca="true">+IF(OFFSET('Sanitation Data'!$E$31,0,10*ROW('Sanitation Data'!E139))="","",OFFSET('Sanitation Data'!$E$31,0,10*ROW('Sanitation Data'!E139)))</f>
        <v/>
      </c>
      <c r="CT145" s="285" t="str">
        <f ca="true">+IF(OFFSET('Sanitation Data'!$E$32,0,10*ROW('Sanitation Data'!E139))="","",OFFSET('Sanitation Data'!$E$32,0,10*ROW('Sanitation Data'!E139)))</f>
        <v/>
      </c>
      <c r="CU145" s="285" t="str">
        <f ca="true">+IF(OFFSET('Sanitation Data'!$F$28,0,10*ROW('Sanitation Data'!F139))="","",OFFSET('Sanitation Data'!$F$28,0,10*ROW('Sanitation Data'!F139)))</f>
        <v/>
      </c>
      <c r="CV145" s="285" t="str">
        <f ca="true">+IF(OFFSET('Sanitation Data'!$F$29,0,10*ROW('Sanitation Data'!F139))="","",OFFSET('Sanitation Data'!$F$29,0,10*ROW('Sanitation Data'!F139)))</f>
        <v/>
      </c>
      <c r="CW145" s="285" t="str">
        <f ca="true">+IF(OFFSET('Sanitation Data'!$F$30,0,10*ROW('Sanitation Data'!F139))="","",OFFSET('Sanitation Data'!$F$30,0,10*ROW('Sanitation Data'!F139)))</f>
        <v/>
      </c>
      <c r="CX145" s="285" t="str">
        <f ca="true">+IF(OFFSET('Sanitation Data'!$F$31,0,10*ROW('Sanitation Data'!F139))="","",OFFSET('Sanitation Data'!$F$31,0,10*ROW('Sanitation Data'!F139)))</f>
        <v/>
      </c>
      <c r="CY145" s="285" t="str">
        <f ca="true">+IF(OFFSET('Sanitation Data'!$F$32,0,10*ROW('Sanitation Data'!F139))="","",OFFSET('Sanitation Data'!$F$32,0,10*ROW('Sanitation Data'!F139)))</f>
        <v/>
      </c>
      <c r="CZ145" s="285" t="str">
        <f ca="true">+IF(OFFSET('Sanitation Data'!$G$28,0,10*ROW('Sanitation Data'!G139))="","",OFFSET('Sanitation Data'!$G$28,0,10*ROW('Sanitation Data'!G139)))</f>
        <v/>
      </c>
      <c r="DA145" s="285" t="str">
        <f ca="true">+IF(OFFSET('Sanitation Data'!$G$29,0,10*ROW('Sanitation Data'!G139))="","",OFFSET('Sanitation Data'!$G$29,0,10*ROW('Sanitation Data'!G139)))</f>
        <v/>
      </c>
      <c r="DB145" s="285" t="str">
        <f ca="true">+IF(OFFSET('Sanitation Data'!$G$30,0,10*ROW('Sanitation Data'!G139))="","",OFFSET('Sanitation Data'!$G$30,0,10*ROW('Sanitation Data'!G139)))</f>
        <v/>
      </c>
      <c r="DC145" s="285" t="str">
        <f ca="true">+IF(OFFSET('Sanitation Data'!$G$31,0,10*ROW('Sanitation Data'!G139))="","",OFFSET('Sanitation Data'!$G$31,0,10*ROW('Sanitation Data'!G139)))</f>
        <v/>
      </c>
      <c r="DD145" s="285" t="str">
        <f ca="true">+IF(OFFSET('Sanitation Data'!$G$32,0,10*ROW('Sanitation Data'!G139))="","",OFFSET('Sanitation Data'!$G$32,0,10*ROW('Sanitation Data'!G139)))</f>
        <v/>
      </c>
      <c r="DE145" s="285" t="str">
        <f ca="true">+IF(OFFSET('Sanitation Data'!$H$28,0,10*ROW('Sanitation Data'!H139))="","",OFFSET('Sanitation Data'!$H$28,0,10*ROW('Sanitation Data'!H139)))</f>
        <v/>
      </c>
      <c r="DF145" s="285" t="str">
        <f ca="true">+IF(OFFSET('Sanitation Data'!$H$29,0,10*ROW('Sanitation Data'!H139))="","",OFFSET('Sanitation Data'!$H$29,0,10*ROW('Sanitation Data'!H139)))</f>
        <v/>
      </c>
      <c r="DG145" s="285" t="str">
        <f ca="true">+IF(OFFSET('Sanitation Data'!$H$30,0,10*ROW('Sanitation Data'!H139))="","",OFFSET('Sanitation Data'!$H$30,0,10*ROW('Sanitation Data'!H139)))</f>
        <v/>
      </c>
      <c r="DH145" s="285" t="str">
        <f ca="true">+IF(OFFSET('Sanitation Data'!$H$31,0,10*ROW('Sanitation Data'!H139))="","",OFFSET('Sanitation Data'!$H$31,0,10*ROW('Sanitation Data'!H139)))</f>
        <v/>
      </c>
      <c r="DI145" s="285" t="str">
        <f ca="true">+IF(OFFSET('Sanitation Data'!$H$32,0,10*ROW('Sanitation Data'!H139))="","",OFFSET('Sanitation Data'!$H$32,0,10*ROW('Sanitation Data'!H139)))</f>
        <v/>
      </c>
      <c r="DJ145" s="285" t="str">
        <f ca="true">+IF(OFFSET('Sanitation Data'!$I$28,0,10*ROW('Sanitation Data'!I139))="","",OFFSET('Sanitation Data'!$I$28,0,10*ROW('Sanitation Data'!I139)))</f>
        <v/>
      </c>
      <c r="DK145" s="285" t="str">
        <f ca="true">+IF(OFFSET('Sanitation Data'!$I$29,0,10*ROW('Sanitation Data'!I139))="","",OFFSET('Sanitation Data'!$I$29,0,10*ROW('Sanitation Data'!I139)))</f>
        <v/>
      </c>
      <c r="DL145" s="285" t="str">
        <f ca="true">+IF(OFFSET('Sanitation Data'!$I$30,0,10*ROW('Sanitation Data'!I139))="","",OFFSET('Sanitation Data'!$I$30,0,10*ROW('Sanitation Data'!I139)))</f>
        <v/>
      </c>
      <c r="DM145" s="285" t="str">
        <f ca="true">+IF(OFFSET('Sanitation Data'!$I$31,0,10*ROW('Sanitation Data'!I139))="","",OFFSET('Sanitation Data'!$I$31,0,10*ROW('Sanitation Data'!I139)))</f>
        <v/>
      </c>
      <c r="DN145" s="285" t="str">
        <f ca="true">+IF(OFFSET('Sanitation Data'!$I$32,0,10*ROW('Sanitation Data'!I139))="","",OFFSET('Sanitation Data'!$I$32,0,10*ROW('Sanitation Data'!I139)))</f>
        <v/>
      </c>
      <c r="DO145" s="285" t="str">
        <f ca="true">+IF(OFFSET('Hygiene Data'!$D$11,0,10*ROW('Hygiene Data'!D139))="","",OFFSET('Hygiene Data'!$D$11,0,10*ROW('Hygiene Data'!D139)))</f>
        <v/>
      </c>
      <c r="DP145" s="285" t="str">
        <f ca="true">+IF(OFFSET('Hygiene Data'!$D$12,0,10*ROW('Hygiene Data'!D139))="","",OFFSET('Hygiene Data'!$D$12,0,10*ROW('Hygiene Data'!D139)))</f>
        <v/>
      </c>
      <c r="DQ145" s="285" t="str">
        <f ca="true">+IF(OFFSET('Hygiene Data'!$D$13,0,10*ROW('Hygiene Data'!D139))="","",OFFSET('Hygiene Data'!$D$13,0,10*ROW('Hygiene Data'!D139)))</f>
        <v/>
      </c>
      <c r="DR145" s="285" t="str">
        <f ca="true">+IF(OFFSET('Hygiene Data'!$E$11,0,10*ROW('Hygiene Data'!E139))="","",OFFSET('Hygiene Data'!$E$11,0,10*ROW('Hygiene Data'!E139)))</f>
        <v/>
      </c>
      <c r="DS145" s="285" t="str">
        <f ca="true">+IF(OFFSET('Hygiene Data'!$E$12,0,10*ROW('Hygiene Data'!E139))="","",OFFSET('Hygiene Data'!$E$12,0,10*ROW('Hygiene Data'!E139)))</f>
        <v/>
      </c>
      <c r="DT145" s="285" t="str">
        <f ca="true">+IF(OFFSET('Hygiene Data'!$E$13,0,10*ROW('Hygiene Data'!E139))="","",OFFSET('Hygiene Data'!$E$13,0,10*ROW('Hygiene Data'!E139)))</f>
        <v/>
      </c>
      <c r="DU145" s="285" t="str">
        <f ca="true">+IF(OFFSET('Hygiene Data'!$F$11,0,10*ROW('Hygiene Data'!F139))="","",OFFSET('Hygiene Data'!$F$11,0,10*ROW('Hygiene Data'!F139)))</f>
        <v/>
      </c>
      <c r="DV145" s="285" t="str">
        <f ca="true">+IF(OFFSET('Hygiene Data'!$F$12,0,10*ROW('Hygiene Data'!F139))="","",OFFSET('Hygiene Data'!$F$12,0,10*ROW('Hygiene Data'!F139)))</f>
        <v/>
      </c>
      <c r="DW145" s="285" t="str">
        <f ca="true">+IF(OFFSET('Hygiene Data'!$F$13,0,10*ROW('Hygiene Data'!F139))="","",OFFSET('Hygiene Data'!$F$13,0,10*ROW('Hygiene Data'!F139)))</f>
        <v/>
      </c>
      <c r="DX145" s="285" t="str">
        <f ca="true">+IF(OFFSET('Hygiene Data'!$G$11,0,10*ROW('Hygiene Data'!G139))="","",OFFSET('Hygiene Data'!$G$11,0,10*ROW('Hygiene Data'!G139)))</f>
        <v/>
      </c>
      <c r="DY145" s="285" t="str">
        <f ca="true">+IF(OFFSET('Hygiene Data'!$G$12,0,10*ROW('Hygiene Data'!G139))="","",OFFSET('Hygiene Data'!$G$12,0,10*ROW('Hygiene Data'!G139)))</f>
        <v/>
      </c>
      <c r="DZ145" s="285" t="str">
        <f ca="true">+IF(OFFSET('Hygiene Data'!$G$13,0,10*ROW('Hygiene Data'!G139))="","",OFFSET('Hygiene Data'!$G$13,0,10*ROW('Hygiene Data'!G139)))</f>
        <v/>
      </c>
      <c r="EA145" s="285" t="str">
        <f ca="true">+IF(OFFSET('Hygiene Data'!$H$11,0,10*ROW('Hygiene Data'!H139))="","",OFFSET('Hygiene Data'!$H$11,0,10*ROW('Hygiene Data'!H139)))</f>
        <v/>
      </c>
      <c r="EB145" s="285" t="str">
        <f ca="true">+IF(OFFSET('Hygiene Data'!$H$12,0,10*ROW('Hygiene Data'!H139))="","",OFFSET('Hygiene Data'!$H$12,0,10*ROW('Hygiene Data'!H139)))</f>
        <v/>
      </c>
      <c r="EC145" s="285" t="str">
        <f ca="true">+IF(OFFSET('Hygiene Data'!$H$13,0,10*ROW('Hygiene Data'!H139))="","",OFFSET('Hygiene Data'!$H$13,0,10*ROW('Hygiene Data'!H139)))</f>
        <v/>
      </c>
      <c r="ED145" s="285" t="str">
        <f ca="true">+IF(OFFSET('Hygiene Data'!$I$11,0,10*ROW('Hygiene Data'!I139))="","",OFFSET('Hygiene Data'!$I$11,0,10*ROW('Hygiene Data'!I139)))</f>
        <v/>
      </c>
      <c r="EE145" s="285" t="str">
        <f ca="true">+IF(OFFSET('Hygiene Data'!$I$12,0,10*ROW('Hygiene Data'!I139))="","",OFFSET('Hygiene Data'!$I$12,0,10*ROW('Hygiene Data'!I139)))</f>
        <v/>
      </c>
      <c r="EF145" s="285"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1"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5"/>
      <c r="BS146" s="285" t="str">
        <f ca="true">+IF(OFFSET('Water Data'!$D$27,0,10*ROW('Water Data'!D140))="","",OFFSET('Water Data'!$D$27,0,10*ROW('Water Data'!D140)))</f>
        <v/>
      </c>
      <c r="BT146" s="285" t="str">
        <f ca="true">+IF(OFFSET('Water Data'!$D$28,0,10*ROW('Water Data'!D140))="","",OFFSET('Water Data'!$D$28,0,10*ROW('Water Data'!D140)))</f>
        <v/>
      </c>
      <c r="BU146" s="285" t="str">
        <f ca="true">+IF(OFFSET('Water Data'!$D$29,0,10*ROW('Water Data'!D140))="","",OFFSET('Water Data'!$D$29,0,10*ROW('Water Data'!D140)))</f>
        <v/>
      </c>
      <c r="BV146" s="285" t="str">
        <f ca="true">+IF(OFFSET('Water Data'!$E$27,0,10*ROW('Water Data'!E140))="","",OFFSET('Water Data'!$E$27,0,10*ROW('Water Data'!E140)))</f>
        <v/>
      </c>
      <c r="BW146" s="285" t="str">
        <f ca="true">+IF(OFFSET('Water Data'!$E$28,0,10*ROW('Water Data'!E140))="","",OFFSET('Water Data'!$E$28,0,10*ROW('Water Data'!E140)))</f>
        <v/>
      </c>
      <c r="BX146" s="285" t="str">
        <f ca="true">+IF(OFFSET('Water Data'!$E$29,0,10*ROW('Water Data'!E140))="","",OFFSET('Water Data'!$E$29,0,10*ROW('Water Data'!E140)))</f>
        <v/>
      </c>
      <c r="BY146" s="285" t="str">
        <f ca="true">+IF(OFFSET('Water Data'!$F$27,0,10*ROW('Water Data'!F140))="","",OFFSET('Water Data'!$F$27,0,10*ROW('Water Data'!F140)))</f>
        <v/>
      </c>
      <c r="BZ146" s="285" t="str">
        <f ca="true">+IF(OFFSET('Water Data'!$F$28,0,10*ROW('Water Data'!F140))="","",OFFSET('Water Data'!$F$28,0,10*ROW('Water Data'!F140)))</f>
        <v/>
      </c>
      <c r="CA146" s="285" t="str">
        <f ca="true">+IF(OFFSET('Water Data'!$F$29,0,10*ROW('Water Data'!F140))="","",OFFSET('Water Data'!$F$29,0,10*ROW('Water Data'!F140)))</f>
        <v/>
      </c>
      <c r="CB146" s="285" t="str">
        <f ca="true">+IF(OFFSET('Water Data'!$G$27,0,10*ROW('Water Data'!G140))="","",OFFSET('Water Data'!$G$27,0,10*ROW('Water Data'!G140)))</f>
        <v/>
      </c>
      <c r="CC146" s="285" t="str">
        <f ca="true">+IF(OFFSET('Water Data'!$G$28,0,10*ROW('Water Data'!G140))="","",OFFSET('Water Data'!$G$28,0,10*ROW('Water Data'!G140)))</f>
        <v/>
      </c>
      <c r="CD146" s="285" t="str">
        <f ca="true">+IF(OFFSET('Water Data'!$G$29,0,10*ROW('Water Data'!G140))="","",OFFSET('Water Data'!$G$29,0,10*ROW('Water Data'!G140)))</f>
        <v/>
      </c>
      <c r="CE146" s="285" t="str">
        <f ca="true">+IF(OFFSET('Water Data'!$H$27,0,10*ROW('Water Data'!H140))="","",OFFSET('Water Data'!$H$27,0,10*ROW('Water Data'!H140)))</f>
        <v/>
      </c>
      <c r="CF146" s="285" t="str">
        <f ca="true">+IF(OFFSET('Water Data'!$H$28,0,10*ROW('Water Data'!H140))="","",OFFSET('Water Data'!$H$28,0,10*ROW('Water Data'!H140)))</f>
        <v/>
      </c>
      <c r="CG146" s="285" t="str">
        <f ca="true">+IF(OFFSET('Water Data'!$H$29,0,10*ROW('Water Data'!H140))="","",OFFSET('Water Data'!$H$29,0,10*ROW('Water Data'!H140)))</f>
        <v/>
      </c>
      <c r="CH146" s="285" t="str">
        <f ca="true">+IF(OFFSET('Water Data'!$I$27,0,10*ROW('Water Data'!I140))="","",OFFSET('Water Data'!$I$27,0,10*ROW('Water Data'!I140)))</f>
        <v/>
      </c>
      <c r="CI146" s="285" t="str">
        <f ca="true">+IF(OFFSET('Water Data'!$I$28,0,10*ROW('Water Data'!I140))="","",OFFSET('Water Data'!$I$28,0,10*ROW('Water Data'!I140)))</f>
        <v/>
      </c>
      <c r="CJ146" s="285" t="str">
        <f ca="true">+IF(OFFSET('Water Data'!$I$29,0,10*ROW('Water Data'!I140))="","",OFFSET('Water Data'!$I$29,0,10*ROW('Water Data'!I140)))</f>
        <v/>
      </c>
      <c r="CK146" s="285" t="str">
        <f ca="true">+IF(OFFSET('Sanitation Data'!$D$28,0,10*ROW('Sanitation Data'!D140))="","",OFFSET('Sanitation Data'!$D$28,0,10*ROW('Sanitation Data'!D140)))</f>
        <v/>
      </c>
      <c r="CL146" s="285" t="str">
        <f ca="true">+IF(OFFSET('Sanitation Data'!$D$29,0,10*ROW('Sanitation Data'!D140))="","",OFFSET('Sanitation Data'!$D$29,0,10*ROW('Sanitation Data'!D140)))</f>
        <v/>
      </c>
      <c r="CM146" s="285" t="str">
        <f ca="true">+IF(OFFSET('Sanitation Data'!$D$30,0,10*ROW('Sanitation Data'!D140))="","",OFFSET('Sanitation Data'!$D$30,0,10*ROW('Sanitation Data'!D140)))</f>
        <v/>
      </c>
      <c r="CN146" s="285" t="str">
        <f ca="true">+IF(OFFSET('Sanitation Data'!$D$31,0,10*ROW('Sanitation Data'!D140))="","",OFFSET('Sanitation Data'!$D$31,0,10*ROW('Sanitation Data'!D140)))</f>
        <v/>
      </c>
      <c r="CO146" s="285" t="str">
        <f ca="true">+IF(OFFSET('Sanitation Data'!$D$32,0,10*ROW('Sanitation Data'!D140))="","",OFFSET('Sanitation Data'!$D$32,0,10*ROW('Sanitation Data'!D140)))</f>
        <v/>
      </c>
      <c r="CP146" s="285" t="str">
        <f ca="true">+IF(OFFSET('Sanitation Data'!$E$28,0,10*ROW('Sanitation Data'!E140))="","",OFFSET('Sanitation Data'!$E$28,0,10*ROW('Sanitation Data'!E140)))</f>
        <v/>
      </c>
      <c r="CQ146" s="285" t="str">
        <f ca="true">+IF(OFFSET('Sanitation Data'!$E$29,0,10*ROW('Sanitation Data'!E140))="","",OFFSET('Sanitation Data'!$E$29,0,10*ROW('Sanitation Data'!E140)))</f>
        <v/>
      </c>
      <c r="CR146" s="285" t="str">
        <f ca="true">+IF(OFFSET('Sanitation Data'!$E$30,0,10*ROW('Sanitation Data'!E140))="","",OFFSET('Sanitation Data'!$E$30,0,10*ROW('Sanitation Data'!E140)))</f>
        <v/>
      </c>
      <c r="CS146" s="285" t="str">
        <f ca="true">+IF(OFFSET('Sanitation Data'!$E$31,0,10*ROW('Sanitation Data'!E140))="","",OFFSET('Sanitation Data'!$E$31,0,10*ROW('Sanitation Data'!E140)))</f>
        <v/>
      </c>
      <c r="CT146" s="285" t="str">
        <f ca="true">+IF(OFFSET('Sanitation Data'!$E$32,0,10*ROW('Sanitation Data'!E140))="","",OFFSET('Sanitation Data'!$E$32,0,10*ROW('Sanitation Data'!E140)))</f>
        <v/>
      </c>
      <c r="CU146" s="285" t="str">
        <f ca="true">+IF(OFFSET('Sanitation Data'!$F$28,0,10*ROW('Sanitation Data'!F140))="","",OFFSET('Sanitation Data'!$F$28,0,10*ROW('Sanitation Data'!F140)))</f>
        <v/>
      </c>
      <c r="CV146" s="285" t="str">
        <f ca="true">+IF(OFFSET('Sanitation Data'!$F$29,0,10*ROW('Sanitation Data'!F140))="","",OFFSET('Sanitation Data'!$F$29,0,10*ROW('Sanitation Data'!F140)))</f>
        <v/>
      </c>
      <c r="CW146" s="285" t="str">
        <f ca="true">+IF(OFFSET('Sanitation Data'!$F$30,0,10*ROW('Sanitation Data'!F140))="","",OFFSET('Sanitation Data'!$F$30,0,10*ROW('Sanitation Data'!F140)))</f>
        <v/>
      </c>
      <c r="CX146" s="285" t="str">
        <f ca="true">+IF(OFFSET('Sanitation Data'!$F$31,0,10*ROW('Sanitation Data'!F140))="","",OFFSET('Sanitation Data'!$F$31,0,10*ROW('Sanitation Data'!F140)))</f>
        <v/>
      </c>
      <c r="CY146" s="285" t="str">
        <f ca="true">+IF(OFFSET('Sanitation Data'!$F$32,0,10*ROW('Sanitation Data'!F140))="","",OFFSET('Sanitation Data'!$F$32,0,10*ROW('Sanitation Data'!F140)))</f>
        <v/>
      </c>
      <c r="CZ146" s="285" t="str">
        <f ca="true">+IF(OFFSET('Sanitation Data'!$G$28,0,10*ROW('Sanitation Data'!G140))="","",OFFSET('Sanitation Data'!$G$28,0,10*ROW('Sanitation Data'!G140)))</f>
        <v/>
      </c>
      <c r="DA146" s="285" t="str">
        <f ca="true">+IF(OFFSET('Sanitation Data'!$G$29,0,10*ROW('Sanitation Data'!G140))="","",OFFSET('Sanitation Data'!$G$29,0,10*ROW('Sanitation Data'!G140)))</f>
        <v/>
      </c>
      <c r="DB146" s="285" t="str">
        <f ca="true">+IF(OFFSET('Sanitation Data'!$G$30,0,10*ROW('Sanitation Data'!G140))="","",OFFSET('Sanitation Data'!$G$30,0,10*ROW('Sanitation Data'!G140)))</f>
        <v/>
      </c>
      <c r="DC146" s="285" t="str">
        <f ca="true">+IF(OFFSET('Sanitation Data'!$G$31,0,10*ROW('Sanitation Data'!G140))="","",OFFSET('Sanitation Data'!$G$31,0,10*ROW('Sanitation Data'!G140)))</f>
        <v/>
      </c>
      <c r="DD146" s="285" t="str">
        <f ca="true">+IF(OFFSET('Sanitation Data'!$G$32,0,10*ROW('Sanitation Data'!G140))="","",OFFSET('Sanitation Data'!$G$32,0,10*ROW('Sanitation Data'!G140)))</f>
        <v/>
      </c>
      <c r="DE146" s="285" t="str">
        <f ca="true">+IF(OFFSET('Sanitation Data'!$H$28,0,10*ROW('Sanitation Data'!H140))="","",OFFSET('Sanitation Data'!$H$28,0,10*ROW('Sanitation Data'!H140)))</f>
        <v/>
      </c>
      <c r="DF146" s="285" t="str">
        <f ca="true">+IF(OFFSET('Sanitation Data'!$H$29,0,10*ROW('Sanitation Data'!H140))="","",OFFSET('Sanitation Data'!$H$29,0,10*ROW('Sanitation Data'!H140)))</f>
        <v/>
      </c>
      <c r="DG146" s="285" t="str">
        <f ca="true">+IF(OFFSET('Sanitation Data'!$H$30,0,10*ROW('Sanitation Data'!H140))="","",OFFSET('Sanitation Data'!$H$30,0,10*ROW('Sanitation Data'!H140)))</f>
        <v/>
      </c>
      <c r="DH146" s="285" t="str">
        <f ca="true">+IF(OFFSET('Sanitation Data'!$H$31,0,10*ROW('Sanitation Data'!H140))="","",OFFSET('Sanitation Data'!$H$31,0,10*ROW('Sanitation Data'!H140)))</f>
        <v/>
      </c>
      <c r="DI146" s="285" t="str">
        <f ca="true">+IF(OFFSET('Sanitation Data'!$H$32,0,10*ROW('Sanitation Data'!H140))="","",OFFSET('Sanitation Data'!$H$32,0,10*ROW('Sanitation Data'!H140)))</f>
        <v/>
      </c>
      <c r="DJ146" s="285" t="str">
        <f ca="true">+IF(OFFSET('Sanitation Data'!$I$28,0,10*ROW('Sanitation Data'!I140))="","",OFFSET('Sanitation Data'!$I$28,0,10*ROW('Sanitation Data'!I140)))</f>
        <v/>
      </c>
      <c r="DK146" s="285" t="str">
        <f ca="true">+IF(OFFSET('Sanitation Data'!$I$29,0,10*ROW('Sanitation Data'!I140))="","",OFFSET('Sanitation Data'!$I$29,0,10*ROW('Sanitation Data'!I140)))</f>
        <v/>
      </c>
      <c r="DL146" s="285" t="str">
        <f ca="true">+IF(OFFSET('Sanitation Data'!$I$30,0,10*ROW('Sanitation Data'!I140))="","",OFFSET('Sanitation Data'!$I$30,0,10*ROW('Sanitation Data'!I140)))</f>
        <v/>
      </c>
      <c r="DM146" s="285" t="str">
        <f ca="true">+IF(OFFSET('Sanitation Data'!$I$31,0,10*ROW('Sanitation Data'!I140))="","",OFFSET('Sanitation Data'!$I$31,0,10*ROW('Sanitation Data'!I140)))</f>
        <v/>
      </c>
      <c r="DN146" s="285" t="str">
        <f ca="true">+IF(OFFSET('Sanitation Data'!$I$32,0,10*ROW('Sanitation Data'!I140))="","",OFFSET('Sanitation Data'!$I$32,0,10*ROW('Sanitation Data'!I140)))</f>
        <v/>
      </c>
      <c r="DO146" s="285" t="str">
        <f ca="true">+IF(OFFSET('Hygiene Data'!$D$11,0,10*ROW('Hygiene Data'!D140))="","",OFFSET('Hygiene Data'!$D$11,0,10*ROW('Hygiene Data'!D140)))</f>
        <v/>
      </c>
      <c r="DP146" s="285" t="str">
        <f ca="true">+IF(OFFSET('Hygiene Data'!$D$12,0,10*ROW('Hygiene Data'!D140))="","",OFFSET('Hygiene Data'!$D$12,0,10*ROW('Hygiene Data'!D140)))</f>
        <v/>
      </c>
      <c r="DQ146" s="285" t="str">
        <f ca="true">+IF(OFFSET('Hygiene Data'!$D$13,0,10*ROW('Hygiene Data'!D140))="","",OFFSET('Hygiene Data'!$D$13,0,10*ROW('Hygiene Data'!D140)))</f>
        <v/>
      </c>
      <c r="DR146" s="285" t="str">
        <f ca="true">+IF(OFFSET('Hygiene Data'!$E$11,0,10*ROW('Hygiene Data'!E140))="","",OFFSET('Hygiene Data'!$E$11,0,10*ROW('Hygiene Data'!E140)))</f>
        <v/>
      </c>
      <c r="DS146" s="285" t="str">
        <f ca="true">+IF(OFFSET('Hygiene Data'!$E$12,0,10*ROW('Hygiene Data'!E140))="","",OFFSET('Hygiene Data'!$E$12,0,10*ROW('Hygiene Data'!E140)))</f>
        <v/>
      </c>
      <c r="DT146" s="285" t="str">
        <f ca="true">+IF(OFFSET('Hygiene Data'!$E$13,0,10*ROW('Hygiene Data'!E140))="","",OFFSET('Hygiene Data'!$E$13,0,10*ROW('Hygiene Data'!E140)))</f>
        <v/>
      </c>
      <c r="DU146" s="285" t="str">
        <f ca="true">+IF(OFFSET('Hygiene Data'!$F$11,0,10*ROW('Hygiene Data'!F140))="","",OFFSET('Hygiene Data'!$F$11,0,10*ROW('Hygiene Data'!F140)))</f>
        <v/>
      </c>
      <c r="DV146" s="285" t="str">
        <f ca="true">+IF(OFFSET('Hygiene Data'!$F$12,0,10*ROW('Hygiene Data'!F140))="","",OFFSET('Hygiene Data'!$F$12,0,10*ROW('Hygiene Data'!F140)))</f>
        <v/>
      </c>
      <c r="DW146" s="285" t="str">
        <f ca="true">+IF(OFFSET('Hygiene Data'!$F$13,0,10*ROW('Hygiene Data'!F140))="","",OFFSET('Hygiene Data'!$F$13,0,10*ROW('Hygiene Data'!F140)))</f>
        <v/>
      </c>
      <c r="DX146" s="285" t="str">
        <f ca="true">+IF(OFFSET('Hygiene Data'!$G$11,0,10*ROW('Hygiene Data'!G140))="","",OFFSET('Hygiene Data'!$G$11,0,10*ROW('Hygiene Data'!G140)))</f>
        <v/>
      </c>
      <c r="DY146" s="285" t="str">
        <f ca="true">+IF(OFFSET('Hygiene Data'!$G$12,0,10*ROW('Hygiene Data'!G140))="","",OFFSET('Hygiene Data'!$G$12,0,10*ROW('Hygiene Data'!G140)))</f>
        <v/>
      </c>
      <c r="DZ146" s="285" t="str">
        <f ca="true">+IF(OFFSET('Hygiene Data'!$G$13,0,10*ROW('Hygiene Data'!G140))="","",OFFSET('Hygiene Data'!$G$13,0,10*ROW('Hygiene Data'!G140)))</f>
        <v/>
      </c>
      <c r="EA146" s="285" t="str">
        <f ca="true">+IF(OFFSET('Hygiene Data'!$H$11,0,10*ROW('Hygiene Data'!H140))="","",OFFSET('Hygiene Data'!$H$11,0,10*ROW('Hygiene Data'!H140)))</f>
        <v/>
      </c>
      <c r="EB146" s="285" t="str">
        <f ca="true">+IF(OFFSET('Hygiene Data'!$H$12,0,10*ROW('Hygiene Data'!H140))="","",OFFSET('Hygiene Data'!$H$12,0,10*ROW('Hygiene Data'!H140)))</f>
        <v/>
      </c>
      <c r="EC146" s="285" t="str">
        <f ca="true">+IF(OFFSET('Hygiene Data'!$H$13,0,10*ROW('Hygiene Data'!H140))="","",OFFSET('Hygiene Data'!$H$13,0,10*ROW('Hygiene Data'!H140)))</f>
        <v/>
      </c>
      <c r="ED146" s="285" t="str">
        <f ca="true">+IF(OFFSET('Hygiene Data'!$I$11,0,10*ROW('Hygiene Data'!I140))="","",OFFSET('Hygiene Data'!$I$11,0,10*ROW('Hygiene Data'!I140)))</f>
        <v/>
      </c>
      <c r="EE146" s="285" t="str">
        <f ca="true">+IF(OFFSET('Hygiene Data'!$I$12,0,10*ROW('Hygiene Data'!I140))="","",OFFSET('Hygiene Data'!$I$12,0,10*ROW('Hygiene Data'!I140)))</f>
        <v/>
      </c>
      <c r="EF146" s="285"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1"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5"/>
      <c r="BS147" s="285" t="str">
        <f ca="true">+IF(OFFSET('Water Data'!$D$27,0,10*ROW('Water Data'!D141))="","",OFFSET('Water Data'!$D$27,0,10*ROW('Water Data'!D141)))</f>
        <v/>
      </c>
      <c r="BT147" s="285" t="str">
        <f ca="true">+IF(OFFSET('Water Data'!$D$28,0,10*ROW('Water Data'!D141))="","",OFFSET('Water Data'!$D$28,0,10*ROW('Water Data'!D141)))</f>
        <v/>
      </c>
      <c r="BU147" s="285" t="str">
        <f ca="true">+IF(OFFSET('Water Data'!$D$29,0,10*ROW('Water Data'!D141))="","",OFFSET('Water Data'!$D$29,0,10*ROW('Water Data'!D141)))</f>
        <v/>
      </c>
      <c r="BV147" s="285" t="str">
        <f ca="true">+IF(OFFSET('Water Data'!$E$27,0,10*ROW('Water Data'!E141))="","",OFFSET('Water Data'!$E$27,0,10*ROW('Water Data'!E141)))</f>
        <v/>
      </c>
      <c r="BW147" s="285" t="str">
        <f ca="true">+IF(OFFSET('Water Data'!$E$28,0,10*ROW('Water Data'!E141))="","",OFFSET('Water Data'!$E$28,0,10*ROW('Water Data'!E141)))</f>
        <v/>
      </c>
      <c r="BX147" s="285" t="str">
        <f ca="true">+IF(OFFSET('Water Data'!$E$29,0,10*ROW('Water Data'!E141))="","",OFFSET('Water Data'!$E$29,0,10*ROW('Water Data'!E141)))</f>
        <v/>
      </c>
      <c r="BY147" s="285" t="str">
        <f ca="true">+IF(OFFSET('Water Data'!$F$27,0,10*ROW('Water Data'!F141))="","",OFFSET('Water Data'!$F$27,0,10*ROW('Water Data'!F141)))</f>
        <v/>
      </c>
      <c r="BZ147" s="285" t="str">
        <f ca="true">+IF(OFFSET('Water Data'!$F$28,0,10*ROW('Water Data'!F141))="","",OFFSET('Water Data'!$F$28,0,10*ROW('Water Data'!F141)))</f>
        <v/>
      </c>
      <c r="CA147" s="285" t="str">
        <f ca="true">+IF(OFFSET('Water Data'!$F$29,0,10*ROW('Water Data'!F141))="","",OFFSET('Water Data'!$F$29,0,10*ROW('Water Data'!F141)))</f>
        <v/>
      </c>
      <c r="CB147" s="285" t="str">
        <f ca="true">+IF(OFFSET('Water Data'!$G$27,0,10*ROW('Water Data'!G141))="","",OFFSET('Water Data'!$G$27,0,10*ROW('Water Data'!G141)))</f>
        <v/>
      </c>
      <c r="CC147" s="285" t="str">
        <f ca="true">+IF(OFFSET('Water Data'!$G$28,0,10*ROW('Water Data'!G141))="","",OFFSET('Water Data'!$G$28,0,10*ROW('Water Data'!G141)))</f>
        <v/>
      </c>
      <c r="CD147" s="285" t="str">
        <f ca="true">+IF(OFFSET('Water Data'!$G$29,0,10*ROW('Water Data'!G141))="","",OFFSET('Water Data'!$G$29,0,10*ROW('Water Data'!G141)))</f>
        <v/>
      </c>
      <c r="CE147" s="285" t="str">
        <f ca="true">+IF(OFFSET('Water Data'!$H$27,0,10*ROW('Water Data'!H141))="","",OFFSET('Water Data'!$H$27,0,10*ROW('Water Data'!H141)))</f>
        <v/>
      </c>
      <c r="CF147" s="285" t="str">
        <f ca="true">+IF(OFFSET('Water Data'!$H$28,0,10*ROW('Water Data'!H141))="","",OFFSET('Water Data'!$H$28,0,10*ROW('Water Data'!H141)))</f>
        <v/>
      </c>
      <c r="CG147" s="285" t="str">
        <f ca="true">+IF(OFFSET('Water Data'!$H$29,0,10*ROW('Water Data'!H141))="","",OFFSET('Water Data'!$H$29,0,10*ROW('Water Data'!H141)))</f>
        <v/>
      </c>
      <c r="CH147" s="285" t="str">
        <f ca="true">+IF(OFFSET('Water Data'!$I$27,0,10*ROW('Water Data'!I141))="","",OFFSET('Water Data'!$I$27,0,10*ROW('Water Data'!I141)))</f>
        <v/>
      </c>
      <c r="CI147" s="285" t="str">
        <f ca="true">+IF(OFFSET('Water Data'!$I$28,0,10*ROW('Water Data'!I141))="","",OFFSET('Water Data'!$I$28,0,10*ROW('Water Data'!I141)))</f>
        <v/>
      </c>
      <c r="CJ147" s="285" t="str">
        <f ca="true">+IF(OFFSET('Water Data'!$I$29,0,10*ROW('Water Data'!I141))="","",OFFSET('Water Data'!$I$29,0,10*ROW('Water Data'!I141)))</f>
        <v/>
      </c>
      <c r="CK147" s="285" t="str">
        <f ca="true">+IF(OFFSET('Sanitation Data'!$D$28,0,10*ROW('Sanitation Data'!D141))="","",OFFSET('Sanitation Data'!$D$28,0,10*ROW('Sanitation Data'!D141)))</f>
        <v/>
      </c>
      <c r="CL147" s="285" t="str">
        <f ca="true">+IF(OFFSET('Sanitation Data'!$D$29,0,10*ROW('Sanitation Data'!D141))="","",OFFSET('Sanitation Data'!$D$29,0,10*ROW('Sanitation Data'!D141)))</f>
        <v/>
      </c>
      <c r="CM147" s="285" t="str">
        <f ca="true">+IF(OFFSET('Sanitation Data'!$D$30,0,10*ROW('Sanitation Data'!D141))="","",OFFSET('Sanitation Data'!$D$30,0,10*ROW('Sanitation Data'!D141)))</f>
        <v/>
      </c>
      <c r="CN147" s="285" t="str">
        <f ca="true">+IF(OFFSET('Sanitation Data'!$D$31,0,10*ROW('Sanitation Data'!D141))="","",OFFSET('Sanitation Data'!$D$31,0,10*ROW('Sanitation Data'!D141)))</f>
        <v/>
      </c>
      <c r="CO147" s="285" t="str">
        <f ca="true">+IF(OFFSET('Sanitation Data'!$D$32,0,10*ROW('Sanitation Data'!D141))="","",OFFSET('Sanitation Data'!$D$32,0,10*ROW('Sanitation Data'!D141)))</f>
        <v/>
      </c>
      <c r="CP147" s="285" t="str">
        <f ca="true">+IF(OFFSET('Sanitation Data'!$E$28,0,10*ROW('Sanitation Data'!E141))="","",OFFSET('Sanitation Data'!$E$28,0,10*ROW('Sanitation Data'!E141)))</f>
        <v/>
      </c>
      <c r="CQ147" s="285" t="str">
        <f ca="true">+IF(OFFSET('Sanitation Data'!$E$29,0,10*ROW('Sanitation Data'!E141))="","",OFFSET('Sanitation Data'!$E$29,0,10*ROW('Sanitation Data'!E141)))</f>
        <v/>
      </c>
      <c r="CR147" s="285" t="str">
        <f ca="true">+IF(OFFSET('Sanitation Data'!$E$30,0,10*ROW('Sanitation Data'!E141))="","",OFFSET('Sanitation Data'!$E$30,0,10*ROW('Sanitation Data'!E141)))</f>
        <v/>
      </c>
      <c r="CS147" s="285" t="str">
        <f ca="true">+IF(OFFSET('Sanitation Data'!$E$31,0,10*ROW('Sanitation Data'!E141))="","",OFFSET('Sanitation Data'!$E$31,0,10*ROW('Sanitation Data'!E141)))</f>
        <v/>
      </c>
      <c r="CT147" s="285" t="str">
        <f ca="true">+IF(OFFSET('Sanitation Data'!$E$32,0,10*ROW('Sanitation Data'!E141))="","",OFFSET('Sanitation Data'!$E$32,0,10*ROW('Sanitation Data'!E141)))</f>
        <v/>
      </c>
      <c r="CU147" s="285" t="str">
        <f ca="true">+IF(OFFSET('Sanitation Data'!$F$28,0,10*ROW('Sanitation Data'!F141))="","",OFFSET('Sanitation Data'!$F$28,0,10*ROW('Sanitation Data'!F141)))</f>
        <v/>
      </c>
      <c r="CV147" s="285" t="str">
        <f ca="true">+IF(OFFSET('Sanitation Data'!$F$29,0,10*ROW('Sanitation Data'!F141))="","",OFFSET('Sanitation Data'!$F$29,0,10*ROW('Sanitation Data'!F141)))</f>
        <v/>
      </c>
      <c r="CW147" s="285" t="str">
        <f ca="true">+IF(OFFSET('Sanitation Data'!$F$30,0,10*ROW('Sanitation Data'!F141))="","",OFFSET('Sanitation Data'!$F$30,0,10*ROW('Sanitation Data'!F141)))</f>
        <v/>
      </c>
      <c r="CX147" s="285" t="str">
        <f ca="true">+IF(OFFSET('Sanitation Data'!$F$31,0,10*ROW('Sanitation Data'!F141))="","",OFFSET('Sanitation Data'!$F$31,0,10*ROW('Sanitation Data'!F141)))</f>
        <v/>
      </c>
      <c r="CY147" s="285" t="str">
        <f ca="true">+IF(OFFSET('Sanitation Data'!$F$32,0,10*ROW('Sanitation Data'!F141))="","",OFFSET('Sanitation Data'!$F$32,0,10*ROW('Sanitation Data'!F141)))</f>
        <v/>
      </c>
      <c r="CZ147" s="285" t="str">
        <f ca="true">+IF(OFFSET('Sanitation Data'!$G$28,0,10*ROW('Sanitation Data'!G141))="","",OFFSET('Sanitation Data'!$G$28,0,10*ROW('Sanitation Data'!G141)))</f>
        <v/>
      </c>
      <c r="DA147" s="285" t="str">
        <f ca="true">+IF(OFFSET('Sanitation Data'!$G$29,0,10*ROW('Sanitation Data'!G141))="","",OFFSET('Sanitation Data'!$G$29,0,10*ROW('Sanitation Data'!G141)))</f>
        <v/>
      </c>
      <c r="DB147" s="285" t="str">
        <f ca="true">+IF(OFFSET('Sanitation Data'!$G$30,0,10*ROW('Sanitation Data'!G141))="","",OFFSET('Sanitation Data'!$G$30,0,10*ROW('Sanitation Data'!G141)))</f>
        <v/>
      </c>
      <c r="DC147" s="285" t="str">
        <f ca="true">+IF(OFFSET('Sanitation Data'!$G$31,0,10*ROW('Sanitation Data'!G141))="","",OFFSET('Sanitation Data'!$G$31,0,10*ROW('Sanitation Data'!G141)))</f>
        <v/>
      </c>
      <c r="DD147" s="285" t="str">
        <f ca="true">+IF(OFFSET('Sanitation Data'!$G$32,0,10*ROW('Sanitation Data'!G141))="","",OFFSET('Sanitation Data'!$G$32,0,10*ROW('Sanitation Data'!G141)))</f>
        <v/>
      </c>
      <c r="DE147" s="285" t="str">
        <f ca="true">+IF(OFFSET('Sanitation Data'!$H$28,0,10*ROW('Sanitation Data'!H141))="","",OFFSET('Sanitation Data'!$H$28,0,10*ROW('Sanitation Data'!H141)))</f>
        <v/>
      </c>
      <c r="DF147" s="285" t="str">
        <f ca="true">+IF(OFFSET('Sanitation Data'!$H$29,0,10*ROW('Sanitation Data'!H141))="","",OFFSET('Sanitation Data'!$H$29,0,10*ROW('Sanitation Data'!H141)))</f>
        <v/>
      </c>
      <c r="DG147" s="285" t="str">
        <f ca="true">+IF(OFFSET('Sanitation Data'!$H$30,0,10*ROW('Sanitation Data'!H141))="","",OFFSET('Sanitation Data'!$H$30,0,10*ROW('Sanitation Data'!H141)))</f>
        <v/>
      </c>
      <c r="DH147" s="285" t="str">
        <f ca="true">+IF(OFFSET('Sanitation Data'!$H$31,0,10*ROW('Sanitation Data'!H141))="","",OFFSET('Sanitation Data'!$H$31,0,10*ROW('Sanitation Data'!H141)))</f>
        <v/>
      </c>
      <c r="DI147" s="285" t="str">
        <f ca="true">+IF(OFFSET('Sanitation Data'!$H$32,0,10*ROW('Sanitation Data'!H141))="","",OFFSET('Sanitation Data'!$H$32,0,10*ROW('Sanitation Data'!H141)))</f>
        <v/>
      </c>
      <c r="DJ147" s="285" t="str">
        <f ca="true">+IF(OFFSET('Sanitation Data'!$I$28,0,10*ROW('Sanitation Data'!I141))="","",OFFSET('Sanitation Data'!$I$28,0,10*ROW('Sanitation Data'!I141)))</f>
        <v/>
      </c>
      <c r="DK147" s="285" t="str">
        <f ca="true">+IF(OFFSET('Sanitation Data'!$I$29,0,10*ROW('Sanitation Data'!I141))="","",OFFSET('Sanitation Data'!$I$29,0,10*ROW('Sanitation Data'!I141)))</f>
        <v/>
      </c>
      <c r="DL147" s="285" t="str">
        <f ca="true">+IF(OFFSET('Sanitation Data'!$I$30,0,10*ROW('Sanitation Data'!I141))="","",OFFSET('Sanitation Data'!$I$30,0,10*ROW('Sanitation Data'!I141)))</f>
        <v/>
      </c>
      <c r="DM147" s="285" t="str">
        <f ca="true">+IF(OFFSET('Sanitation Data'!$I$31,0,10*ROW('Sanitation Data'!I141))="","",OFFSET('Sanitation Data'!$I$31,0,10*ROW('Sanitation Data'!I141)))</f>
        <v/>
      </c>
      <c r="DN147" s="285" t="str">
        <f ca="true">+IF(OFFSET('Sanitation Data'!$I$32,0,10*ROW('Sanitation Data'!I141))="","",OFFSET('Sanitation Data'!$I$32,0,10*ROW('Sanitation Data'!I141)))</f>
        <v/>
      </c>
      <c r="DO147" s="285" t="str">
        <f ca="true">+IF(OFFSET('Hygiene Data'!$D$11,0,10*ROW('Hygiene Data'!D141))="","",OFFSET('Hygiene Data'!$D$11,0,10*ROW('Hygiene Data'!D141)))</f>
        <v/>
      </c>
      <c r="DP147" s="285" t="str">
        <f ca="true">+IF(OFFSET('Hygiene Data'!$D$12,0,10*ROW('Hygiene Data'!D141))="","",OFFSET('Hygiene Data'!$D$12,0,10*ROW('Hygiene Data'!D141)))</f>
        <v/>
      </c>
      <c r="DQ147" s="285" t="str">
        <f ca="true">+IF(OFFSET('Hygiene Data'!$D$13,0,10*ROW('Hygiene Data'!D141))="","",OFFSET('Hygiene Data'!$D$13,0,10*ROW('Hygiene Data'!D141)))</f>
        <v/>
      </c>
      <c r="DR147" s="285" t="str">
        <f ca="true">+IF(OFFSET('Hygiene Data'!$E$11,0,10*ROW('Hygiene Data'!E141))="","",OFFSET('Hygiene Data'!$E$11,0,10*ROW('Hygiene Data'!E141)))</f>
        <v/>
      </c>
      <c r="DS147" s="285" t="str">
        <f ca="true">+IF(OFFSET('Hygiene Data'!$E$12,0,10*ROW('Hygiene Data'!E141))="","",OFFSET('Hygiene Data'!$E$12,0,10*ROW('Hygiene Data'!E141)))</f>
        <v/>
      </c>
      <c r="DT147" s="285" t="str">
        <f ca="true">+IF(OFFSET('Hygiene Data'!$E$13,0,10*ROW('Hygiene Data'!E141))="","",OFFSET('Hygiene Data'!$E$13,0,10*ROW('Hygiene Data'!E141)))</f>
        <v/>
      </c>
      <c r="DU147" s="285" t="str">
        <f ca="true">+IF(OFFSET('Hygiene Data'!$F$11,0,10*ROW('Hygiene Data'!F141))="","",OFFSET('Hygiene Data'!$F$11,0,10*ROW('Hygiene Data'!F141)))</f>
        <v/>
      </c>
      <c r="DV147" s="285" t="str">
        <f ca="true">+IF(OFFSET('Hygiene Data'!$F$12,0,10*ROW('Hygiene Data'!F141))="","",OFFSET('Hygiene Data'!$F$12,0,10*ROW('Hygiene Data'!F141)))</f>
        <v/>
      </c>
      <c r="DW147" s="285" t="str">
        <f ca="true">+IF(OFFSET('Hygiene Data'!$F$13,0,10*ROW('Hygiene Data'!F141))="","",OFFSET('Hygiene Data'!$F$13,0,10*ROW('Hygiene Data'!F141)))</f>
        <v/>
      </c>
      <c r="DX147" s="285" t="str">
        <f ca="true">+IF(OFFSET('Hygiene Data'!$G$11,0,10*ROW('Hygiene Data'!G141))="","",OFFSET('Hygiene Data'!$G$11,0,10*ROW('Hygiene Data'!G141)))</f>
        <v/>
      </c>
      <c r="DY147" s="285" t="str">
        <f ca="true">+IF(OFFSET('Hygiene Data'!$G$12,0,10*ROW('Hygiene Data'!G141))="","",OFFSET('Hygiene Data'!$G$12,0,10*ROW('Hygiene Data'!G141)))</f>
        <v/>
      </c>
      <c r="DZ147" s="285" t="str">
        <f ca="true">+IF(OFFSET('Hygiene Data'!$G$13,0,10*ROW('Hygiene Data'!G141))="","",OFFSET('Hygiene Data'!$G$13,0,10*ROW('Hygiene Data'!G141)))</f>
        <v/>
      </c>
      <c r="EA147" s="285" t="str">
        <f ca="true">+IF(OFFSET('Hygiene Data'!$H$11,0,10*ROW('Hygiene Data'!H141))="","",OFFSET('Hygiene Data'!$H$11,0,10*ROW('Hygiene Data'!H141)))</f>
        <v/>
      </c>
      <c r="EB147" s="285" t="str">
        <f ca="true">+IF(OFFSET('Hygiene Data'!$H$12,0,10*ROW('Hygiene Data'!H141))="","",OFFSET('Hygiene Data'!$H$12,0,10*ROW('Hygiene Data'!H141)))</f>
        <v/>
      </c>
      <c r="EC147" s="285" t="str">
        <f ca="true">+IF(OFFSET('Hygiene Data'!$H$13,0,10*ROW('Hygiene Data'!H141))="","",OFFSET('Hygiene Data'!$H$13,0,10*ROW('Hygiene Data'!H141)))</f>
        <v/>
      </c>
      <c r="ED147" s="285" t="str">
        <f ca="true">+IF(OFFSET('Hygiene Data'!$I$11,0,10*ROW('Hygiene Data'!I141))="","",OFFSET('Hygiene Data'!$I$11,0,10*ROW('Hygiene Data'!I141)))</f>
        <v/>
      </c>
      <c r="EE147" s="285" t="str">
        <f ca="true">+IF(OFFSET('Hygiene Data'!$I$12,0,10*ROW('Hygiene Data'!I141))="","",OFFSET('Hygiene Data'!$I$12,0,10*ROW('Hygiene Data'!I141)))</f>
        <v/>
      </c>
      <c r="EF147" s="285"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1"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5"/>
      <c r="BS148" s="285" t="str">
        <f ca="true">+IF(OFFSET('Water Data'!$D$27,0,10*ROW('Water Data'!D142))="","",OFFSET('Water Data'!$D$27,0,10*ROW('Water Data'!D142)))</f>
        <v/>
      </c>
      <c r="BT148" s="285" t="str">
        <f ca="true">+IF(OFFSET('Water Data'!$D$28,0,10*ROW('Water Data'!D142))="","",OFFSET('Water Data'!$D$28,0,10*ROW('Water Data'!D142)))</f>
        <v/>
      </c>
      <c r="BU148" s="285" t="str">
        <f ca="true">+IF(OFFSET('Water Data'!$D$29,0,10*ROW('Water Data'!D142))="","",OFFSET('Water Data'!$D$29,0,10*ROW('Water Data'!D142)))</f>
        <v/>
      </c>
      <c r="BV148" s="285" t="str">
        <f ca="true">+IF(OFFSET('Water Data'!$E$27,0,10*ROW('Water Data'!E142))="","",OFFSET('Water Data'!$E$27,0,10*ROW('Water Data'!E142)))</f>
        <v/>
      </c>
      <c r="BW148" s="285" t="str">
        <f ca="true">+IF(OFFSET('Water Data'!$E$28,0,10*ROW('Water Data'!E142))="","",OFFSET('Water Data'!$E$28,0,10*ROW('Water Data'!E142)))</f>
        <v/>
      </c>
      <c r="BX148" s="285" t="str">
        <f ca="true">+IF(OFFSET('Water Data'!$E$29,0,10*ROW('Water Data'!E142))="","",OFFSET('Water Data'!$E$29,0,10*ROW('Water Data'!E142)))</f>
        <v/>
      </c>
      <c r="BY148" s="285" t="str">
        <f ca="true">+IF(OFFSET('Water Data'!$F$27,0,10*ROW('Water Data'!F142))="","",OFFSET('Water Data'!$F$27,0,10*ROW('Water Data'!F142)))</f>
        <v/>
      </c>
      <c r="BZ148" s="285" t="str">
        <f ca="true">+IF(OFFSET('Water Data'!$F$28,0,10*ROW('Water Data'!F142))="","",OFFSET('Water Data'!$F$28,0,10*ROW('Water Data'!F142)))</f>
        <v/>
      </c>
      <c r="CA148" s="285" t="str">
        <f ca="true">+IF(OFFSET('Water Data'!$F$29,0,10*ROW('Water Data'!F142))="","",OFFSET('Water Data'!$F$29,0,10*ROW('Water Data'!F142)))</f>
        <v/>
      </c>
      <c r="CB148" s="285" t="str">
        <f ca="true">+IF(OFFSET('Water Data'!$G$27,0,10*ROW('Water Data'!G142))="","",OFFSET('Water Data'!$G$27,0,10*ROW('Water Data'!G142)))</f>
        <v/>
      </c>
      <c r="CC148" s="285" t="str">
        <f ca="true">+IF(OFFSET('Water Data'!$G$28,0,10*ROW('Water Data'!G142))="","",OFFSET('Water Data'!$G$28,0,10*ROW('Water Data'!G142)))</f>
        <v/>
      </c>
      <c r="CD148" s="285" t="str">
        <f ca="true">+IF(OFFSET('Water Data'!$G$29,0,10*ROW('Water Data'!G142))="","",OFFSET('Water Data'!$G$29,0,10*ROW('Water Data'!G142)))</f>
        <v/>
      </c>
      <c r="CE148" s="285" t="str">
        <f ca="true">+IF(OFFSET('Water Data'!$H$27,0,10*ROW('Water Data'!H142))="","",OFFSET('Water Data'!$H$27,0,10*ROW('Water Data'!H142)))</f>
        <v/>
      </c>
      <c r="CF148" s="285" t="str">
        <f ca="true">+IF(OFFSET('Water Data'!$H$28,0,10*ROW('Water Data'!H142))="","",OFFSET('Water Data'!$H$28,0,10*ROW('Water Data'!H142)))</f>
        <v/>
      </c>
      <c r="CG148" s="285" t="str">
        <f ca="true">+IF(OFFSET('Water Data'!$H$29,0,10*ROW('Water Data'!H142))="","",OFFSET('Water Data'!$H$29,0,10*ROW('Water Data'!H142)))</f>
        <v/>
      </c>
      <c r="CH148" s="285" t="str">
        <f ca="true">+IF(OFFSET('Water Data'!$I$27,0,10*ROW('Water Data'!I142))="","",OFFSET('Water Data'!$I$27,0,10*ROW('Water Data'!I142)))</f>
        <v/>
      </c>
      <c r="CI148" s="285" t="str">
        <f ca="true">+IF(OFFSET('Water Data'!$I$28,0,10*ROW('Water Data'!I142))="","",OFFSET('Water Data'!$I$28,0,10*ROW('Water Data'!I142)))</f>
        <v/>
      </c>
      <c r="CJ148" s="285" t="str">
        <f ca="true">+IF(OFFSET('Water Data'!$I$29,0,10*ROW('Water Data'!I142))="","",OFFSET('Water Data'!$I$29,0,10*ROW('Water Data'!I142)))</f>
        <v/>
      </c>
      <c r="CK148" s="285" t="str">
        <f ca="true">+IF(OFFSET('Sanitation Data'!$D$28,0,10*ROW('Sanitation Data'!D142))="","",OFFSET('Sanitation Data'!$D$28,0,10*ROW('Sanitation Data'!D142)))</f>
        <v/>
      </c>
      <c r="CL148" s="285" t="str">
        <f ca="true">+IF(OFFSET('Sanitation Data'!$D$29,0,10*ROW('Sanitation Data'!D142))="","",OFFSET('Sanitation Data'!$D$29,0,10*ROW('Sanitation Data'!D142)))</f>
        <v/>
      </c>
      <c r="CM148" s="285" t="str">
        <f ca="true">+IF(OFFSET('Sanitation Data'!$D$30,0,10*ROW('Sanitation Data'!D142))="","",OFFSET('Sanitation Data'!$D$30,0,10*ROW('Sanitation Data'!D142)))</f>
        <v/>
      </c>
      <c r="CN148" s="285" t="str">
        <f ca="true">+IF(OFFSET('Sanitation Data'!$D$31,0,10*ROW('Sanitation Data'!D142))="","",OFFSET('Sanitation Data'!$D$31,0,10*ROW('Sanitation Data'!D142)))</f>
        <v/>
      </c>
      <c r="CO148" s="285" t="str">
        <f ca="true">+IF(OFFSET('Sanitation Data'!$D$32,0,10*ROW('Sanitation Data'!D142))="","",OFFSET('Sanitation Data'!$D$32,0,10*ROW('Sanitation Data'!D142)))</f>
        <v/>
      </c>
      <c r="CP148" s="285" t="str">
        <f ca="true">+IF(OFFSET('Sanitation Data'!$E$28,0,10*ROW('Sanitation Data'!E142))="","",OFFSET('Sanitation Data'!$E$28,0,10*ROW('Sanitation Data'!E142)))</f>
        <v/>
      </c>
      <c r="CQ148" s="285" t="str">
        <f ca="true">+IF(OFFSET('Sanitation Data'!$E$29,0,10*ROW('Sanitation Data'!E142))="","",OFFSET('Sanitation Data'!$E$29,0,10*ROW('Sanitation Data'!E142)))</f>
        <v/>
      </c>
      <c r="CR148" s="285" t="str">
        <f ca="true">+IF(OFFSET('Sanitation Data'!$E$30,0,10*ROW('Sanitation Data'!E142))="","",OFFSET('Sanitation Data'!$E$30,0,10*ROW('Sanitation Data'!E142)))</f>
        <v/>
      </c>
      <c r="CS148" s="285" t="str">
        <f ca="true">+IF(OFFSET('Sanitation Data'!$E$31,0,10*ROW('Sanitation Data'!E142))="","",OFFSET('Sanitation Data'!$E$31,0,10*ROW('Sanitation Data'!E142)))</f>
        <v/>
      </c>
      <c r="CT148" s="285" t="str">
        <f ca="true">+IF(OFFSET('Sanitation Data'!$E$32,0,10*ROW('Sanitation Data'!E142))="","",OFFSET('Sanitation Data'!$E$32,0,10*ROW('Sanitation Data'!E142)))</f>
        <v/>
      </c>
      <c r="CU148" s="285" t="str">
        <f ca="true">+IF(OFFSET('Sanitation Data'!$F$28,0,10*ROW('Sanitation Data'!F142))="","",OFFSET('Sanitation Data'!$F$28,0,10*ROW('Sanitation Data'!F142)))</f>
        <v/>
      </c>
      <c r="CV148" s="285" t="str">
        <f ca="true">+IF(OFFSET('Sanitation Data'!$F$29,0,10*ROW('Sanitation Data'!F142))="","",OFFSET('Sanitation Data'!$F$29,0,10*ROW('Sanitation Data'!F142)))</f>
        <v/>
      </c>
      <c r="CW148" s="285" t="str">
        <f ca="true">+IF(OFFSET('Sanitation Data'!$F$30,0,10*ROW('Sanitation Data'!F142))="","",OFFSET('Sanitation Data'!$F$30,0,10*ROW('Sanitation Data'!F142)))</f>
        <v/>
      </c>
      <c r="CX148" s="285" t="str">
        <f ca="true">+IF(OFFSET('Sanitation Data'!$F$31,0,10*ROW('Sanitation Data'!F142))="","",OFFSET('Sanitation Data'!$F$31,0,10*ROW('Sanitation Data'!F142)))</f>
        <v/>
      </c>
      <c r="CY148" s="285" t="str">
        <f ca="true">+IF(OFFSET('Sanitation Data'!$F$32,0,10*ROW('Sanitation Data'!F142))="","",OFFSET('Sanitation Data'!$F$32,0,10*ROW('Sanitation Data'!F142)))</f>
        <v/>
      </c>
      <c r="CZ148" s="285" t="str">
        <f ca="true">+IF(OFFSET('Sanitation Data'!$G$28,0,10*ROW('Sanitation Data'!G142))="","",OFFSET('Sanitation Data'!$G$28,0,10*ROW('Sanitation Data'!G142)))</f>
        <v/>
      </c>
      <c r="DA148" s="285" t="str">
        <f ca="true">+IF(OFFSET('Sanitation Data'!$G$29,0,10*ROW('Sanitation Data'!G142))="","",OFFSET('Sanitation Data'!$G$29,0,10*ROW('Sanitation Data'!G142)))</f>
        <v/>
      </c>
      <c r="DB148" s="285" t="str">
        <f ca="true">+IF(OFFSET('Sanitation Data'!$G$30,0,10*ROW('Sanitation Data'!G142))="","",OFFSET('Sanitation Data'!$G$30,0,10*ROW('Sanitation Data'!G142)))</f>
        <v/>
      </c>
      <c r="DC148" s="285" t="str">
        <f ca="true">+IF(OFFSET('Sanitation Data'!$G$31,0,10*ROW('Sanitation Data'!G142))="","",OFFSET('Sanitation Data'!$G$31,0,10*ROW('Sanitation Data'!G142)))</f>
        <v/>
      </c>
      <c r="DD148" s="285" t="str">
        <f ca="true">+IF(OFFSET('Sanitation Data'!$G$32,0,10*ROW('Sanitation Data'!G142))="","",OFFSET('Sanitation Data'!$G$32,0,10*ROW('Sanitation Data'!G142)))</f>
        <v/>
      </c>
      <c r="DE148" s="285" t="str">
        <f ca="true">+IF(OFFSET('Sanitation Data'!$H$28,0,10*ROW('Sanitation Data'!H142))="","",OFFSET('Sanitation Data'!$H$28,0,10*ROW('Sanitation Data'!H142)))</f>
        <v/>
      </c>
      <c r="DF148" s="285" t="str">
        <f ca="true">+IF(OFFSET('Sanitation Data'!$H$29,0,10*ROW('Sanitation Data'!H142))="","",OFFSET('Sanitation Data'!$H$29,0,10*ROW('Sanitation Data'!H142)))</f>
        <v/>
      </c>
      <c r="DG148" s="285" t="str">
        <f ca="true">+IF(OFFSET('Sanitation Data'!$H$30,0,10*ROW('Sanitation Data'!H142))="","",OFFSET('Sanitation Data'!$H$30,0,10*ROW('Sanitation Data'!H142)))</f>
        <v/>
      </c>
      <c r="DH148" s="285" t="str">
        <f ca="true">+IF(OFFSET('Sanitation Data'!$H$31,0,10*ROW('Sanitation Data'!H142))="","",OFFSET('Sanitation Data'!$H$31,0,10*ROW('Sanitation Data'!H142)))</f>
        <v/>
      </c>
      <c r="DI148" s="285" t="str">
        <f ca="true">+IF(OFFSET('Sanitation Data'!$H$32,0,10*ROW('Sanitation Data'!H142))="","",OFFSET('Sanitation Data'!$H$32,0,10*ROW('Sanitation Data'!H142)))</f>
        <v/>
      </c>
      <c r="DJ148" s="285" t="str">
        <f ca="true">+IF(OFFSET('Sanitation Data'!$I$28,0,10*ROW('Sanitation Data'!I142))="","",OFFSET('Sanitation Data'!$I$28,0,10*ROW('Sanitation Data'!I142)))</f>
        <v/>
      </c>
      <c r="DK148" s="285" t="str">
        <f ca="true">+IF(OFFSET('Sanitation Data'!$I$29,0,10*ROW('Sanitation Data'!I142))="","",OFFSET('Sanitation Data'!$I$29,0,10*ROW('Sanitation Data'!I142)))</f>
        <v/>
      </c>
      <c r="DL148" s="285" t="str">
        <f ca="true">+IF(OFFSET('Sanitation Data'!$I$30,0,10*ROW('Sanitation Data'!I142))="","",OFFSET('Sanitation Data'!$I$30,0,10*ROW('Sanitation Data'!I142)))</f>
        <v/>
      </c>
      <c r="DM148" s="285" t="str">
        <f ca="true">+IF(OFFSET('Sanitation Data'!$I$31,0,10*ROW('Sanitation Data'!I142))="","",OFFSET('Sanitation Data'!$I$31,0,10*ROW('Sanitation Data'!I142)))</f>
        <v/>
      </c>
      <c r="DN148" s="285" t="str">
        <f ca="true">+IF(OFFSET('Sanitation Data'!$I$32,0,10*ROW('Sanitation Data'!I142))="","",OFFSET('Sanitation Data'!$I$32,0,10*ROW('Sanitation Data'!I142)))</f>
        <v/>
      </c>
      <c r="DO148" s="285" t="str">
        <f ca="true">+IF(OFFSET('Hygiene Data'!$D$11,0,10*ROW('Hygiene Data'!D142))="","",OFFSET('Hygiene Data'!$D$11,0,10*ROW('Hygiene Data'!D142)))</f>
        <v/>
      </c>
      <c r="DP148" s="285" t="str">
        <f ca="true">+IF(OFFSET('Hygiene Data'!$D$12,0,10*ROW('Hygiene Data'!D142))="","",OFFSET('Hygiene Data'!$D$12,0,10*ROW('Hygiene Data'!D142)))</f>
        <v/>
      </c>
      <c r="DQ148" s="285" t="str">
        <f ca="true">+IF(OFFSET('Hygiene Data'!$D$13,0,10*ROW('Hygiene Data'!D142))="","",OFFSET('Hygiene Data'!$D$13,0,10*ROW('Hygiene Data'!D142)))</f>
        <v/>
      </c>
      <c r="DR148" s="285" t="str">
        <f ca="true">+IF(OFFSET('Hygiene Data'!$E$11,0,10*ROW('Hygiene Data'!E142))="","",OFFSET('Hygiene Data'!$E$11,0,10*ROW('Hygiene Data'!E142)))</f>
        <v/>
      </c>
      <c r="DS148" s="285" t="str">
        <f ca="true">+IF(OFFSET('Hygiene Data'!$E$12,0,10*ROW('Hygiene Data'!E142))="","",OFFSET('Hygiene Data'!$E$12,0,10*ROW('Hygiene Data'!E142)))</f>
        <v/>
      </c>
      <c r="DT148" s="285" t="str">
        <f ca="true">+IF(OFFSET('Hygiene Data'!$E$13,0,10*ROW('Hygiene Data'!E142))="","",OFFSET('Hygiene Data'!$E$13,0,10*ROW('Hygiene Data'!E142)))</f>
        <v/>
      </c>
      <c r="DU148" s="285" t="str">
        <f ca="true">+IF(OFFSET('Hygiene Data'!$F$11,0,10*ROW('Hygiene Data'!F142))="","",OFFSET('Hygiene Data'!$F$11,0,10*ROW('Hygiene Data'!F142)))</f>
        <v/>
      </c>
      <c r="DV148" s="285" t="str">
        <f ca="true">+IF(OFFSET('Hygiene Data'!$F$12,0,10*ROW('Hygiene Data'!F142))="","",OFFSET('Hygiene Data'!$F$12,0,10*ROW('Hygiene Data'!F142)))</f>
        <v/>
      </c>
      <c r="DW148" s="285" t="str">
        <f ca="true">+IF(OFFSET('Hygiene Data'!$F$13,0,10*ROW('Hygiene Data'!F142))="","",OFFSET('Hygiene Data'!$F$13,0,10*ROW('Hygiene Data'!F142)))</f>
        <v/>
      </c>
      <c r="DX148" s="285" t="str">
        <f ca="true">+IF(OFFSET('Hygiene Data'!$G$11,0,10*ROW('Hygiene Data'!G142))="","",OFFSET('Hygiene Data'!$G$11,0,10*ROW('Hygiene Data'!G142)))</f>
        <v/>
      </c>
      <c r="DY148" s="285" t="str">
        <f ca="true">+IF(OFFSET('Hygiene Data'!$G$12,0,10*ROW('Hygiene Data'!G142))="","",OFFSET('Hygiene Data'!$G$12,0,10*ROW('Hygiene Data'!G142)))</f>
        <v/>
      </c>
      <c r="DZ148" s="285" t="str">
        <f ca="true">+IF(OFFSET('Hygiene Data'!$G$13,0,10*ROW('Hygiene Data'!G142))="","",OFFSET('Hygiene Data'!$G$13,0,10*ROW('Hygiene Data'!G142)))</f>
        <v/>
      </c>
      <c r="EA148" s="285" t="str">
        <f ca="true">+IF(OFFSET('Hygiene Data'!$H$11,0,10*ROW('Hygiene Data'!H142))="","",OFFSET('Hygiene Data'!$H$11,0,10*ROW('Hygiene Data'!H142)))</f>
        <v/>
      </c>
      <c r="EB148" s="285" t="str">
        <f ca="true">+IF(OFFSET('Hygiene Data'!$H$12,0,10*ROW('Hygiene Data'!H142))="","",OFFSET('Hygiene Data'!$H$12,0,10*ROW('Hygiene Data'!H142)))</f>
        <v/>
      </c>
      <c r="EC148" s="285" t="str">
        <f ca="true">+IF(OFFSET('Hygiene Data'!$H$13,0,10*ROW('Hygiene Data'!H142))="","",OFFSET('Hygiene Data'!$H$13,0,10*ROW('Hygiene Data'!H142)))</f>
        <v/>
      </c>
      <c r="ED148" s="285" t="str">
        <f ca="true">+IF(OFFSET('Hygiene Data'!$I$11,0,10*ROW('Hygiene Data'!I142))="","",OFFSET('Hygiene Data'!$I$11,0,10*ROW('Hygiene Data'!I142)))</f>
        <v/>
      </c>
      <c r="EE148" s="285" t="str">
        <f ca="true">+IF(OFFSET('Hygiene Data'!$I$12,0,10*ROW('Hygiene Data'!I142))="","",OFFSET('Hygiene Data'!$I$12,0,10*ROW('Hygiene Data'!I142)))</f>
        <v/>
      </c>
      <c r="EF148" s="285"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1"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5"/>
      <c r="BS149" s="285" t="str">
        <f ca="true">+IF(OFFSET('Water Data'!$D$27,0,10*ROW('Water Data'!D143))="","",OFFSET('Water Data'!$D$27,0,10*ROW('Water Data'!D143)))</f>
        <v/>
      </c>
      <c r="BT149" s="285" t="str">
        <f ca="true">+IF(OFFSET('Water Data'!$D$28,0,10*ROW('Water Data'!D143))="","",OFFSET('Water Data'!$D$28,0,10*ROW('Water Data'!D143)))</f>
        <v/>
      </c>
      <c r="BU149" s="285" t="str">
        <f ca="true">+IF(OFFSET('Water Data'!$D$29,0,10*ROW('Water Data'!D143))="","",OFFSET('Water Data'!$D$29,0,10*ROW('Water Data'!D143)))</f>
        <v/>
      </c>
      <c r="BV149" s="285" t="str">
        <f ca="true">+IF(OFFSET('Water Data'!$E$27,0,10*ROW('Water Data'!E143))="","",OFFSET('Water Data'!$E$27,0,10*ROW('Water Data'!E143)))</f>
        <v/>
      </c>
      <c r="BW149" s="285" t="str">
        <f ca="true">+IF(OFFSET('Water Data'!$E$28,0,10*ROW('Water Data'!E143))="","",OFFSET('Water Data'!$E$28,0,10*ROW('Water Data'!E143)))</f>
        <v/>
      </c>
      <c r="BX149" s="285" t="str">
        <f ca="true">+IF(OFFSET('Water Data'!$E$29,0,10*ROW('Water Data'!E143))="","",OFFSET('Water Data'!$E$29,0,10*ROW('Water Data'!E143)))</f>
        <v/>
      </c>
      <c r="BY149" s="285" t="str">
        <f ca="true">+IF(OFFSET('Water Data'!$F$27,0,10*ROW('Water Data'!F143))="","",OFFSET('Water Data'!$F$27,0,10*ROW('Water Data'!F143)))</f>
        <v/>
      </c>
      <c r="BZ149" s="285" t="str">
        <f ca="true">+IF(OFFSET('Water Data'!$F$28,0,10*ROW('Water Data'!F143))="","",OFFSET('Water Data'!$F$28,0,10*ROW('Water Data'!F143)))</f>
        <v/>
      </c>
      <c r="CA149" s="285" t="str">
        <f ca="true">+IF(OFFSET('Water Data'!$F$29,0,10*ROW('Water Data'!F143))="","",OFFSET('Water Data'!$F$29,0,10*ROW('Water Data'!F143)))</f>
        <v/>
      </c>
      <c r="CB149" s="285" t="str">
        <f ca="true">+IF(OFFSET('Water Data'!$G$27,0,10*ROW('Water Data'!G143))="","",OFFSET('Water Data'!$G$27,0,10*ROW('Water Data'!G143)))</f>
        <v/>
      </c>
      <c r="CC149" s="285" t="str">
        <f ca="true">+IF(OFFSET('Water Data'!$G$28,0,10*ROW('Water Data'!G143))="","",OFFSET('Water Data'!$G$28,0,10*ROW('Water Data'!G143)))</f>
        <v/>
      </c>
      <c r="CD149" s="285" t="str">
        <f ca="true">+IF(OFFSET('Water Data'!$G$29,0,10*ROW('Water Data'!G143))="","",OFFSET('Water Data'!$G$29,0,10*ROW('Water Data'!G143)))</f>
        <v/>
      </c>
      <c r="CE149" s="285" t="str">
        <f ca="true">+IF(OFFSET('Water Data'!$H$27,0,10*ROW('Water Data'!H143))="","",OFFSET('Water Data'!$H$27,0,10*ROW('Water Data'!H143)))</f>
        <v/>
      </c>
      <c r="CF149" s="285" t="str">
        <f ca="true">+IF(OFFSET('Water Data'!$H$28,0,10*ROW('Water Data'!H143))="","",OFFSET('Water Data'!$H$28,0,10*ROW('Water Data'!H143)))</f>
        <v/>
      </c>
      <c r="CG149" s="285" t="str">
        <f ca="true">+IF(OFFSET('Water Data'!$H$29,0,10*ROW('Water Data'!H143))="","",OFFSET('Water Data'!$H$29,0,10*ROW('Water Data'!H143)))</f>
        <v/>
      </c>
      <c r="CH149" s="285" t="str">
        <f ca="true">+IF(OFFSET('Water Data'!$I$27,0,10*ROW('Water Data'!I143))="","",OFFSET('Water Data'!$I$27,0,10*ROW('Water Data'!I143)))</f>
        <v/>
      </c>
      <c r="CI149" s="285" t="str">
        <f ca="true">+IF(OFFSET('Water Data'!$I$28,0,10*ROW('Water Data'!I143))="","",OFFSET('Water Data'!$I$28,0,10*ROW('Water Data'!I143)))</f>
        <v/>
      </c>
      <c r="CJ149" s="285" t="str">
        <f ca="true">+IF(OFFSET('Water Data'!$I$29,0,10*ROW('Water Data'!I143))="","",OFFSET('Water Data'!$I$29,0,10*ROW('Water Data'!I143)))</f>
        <v/>
      </c>
      <c r="CK149" s="285" t="str">
        <f ca="true">+IF(OFFSET('Sanitation Data'!$D$28,0,10*ROW('Sanitation Data'!D143))="","",OFFSET('Sanitation Data'!$D$28,0,10*ROW('Sanitation Data'!D143)))</f>
        <v/>
      </c>
      <c r="CL149" s="285" t="str">
        <f ca="true">+IF(OFFSET('Sanitation Data'!$D$29,0,10*ROW('Sanitation Data'!D143))="","",OFFSET('Sanitation Data'!$D$29,0,10*ROW('Sanitation Data'!D143)))</f>
        <v/>
      </c>
      <c r="CM149" s="285" t="str">
        <f ca="true">+IF(OFFSET('Sanitation Data'!$D$30,0,10*ROW('Sanitation Data'!D143))="","",OFFSET('Sanitation Data'!$D$30,0,10*ROW('Sanitation Data'!D143)))</f>
        <v/>
      </c>
      <c r="CN149" s="285" t="str">
        <f ca="true">+IF(OFFSET('Sanitation Data'!$D$31,0,10*ROW('Sanitation Data'!D143))="","",OFFSET('Sanitation Data'!$D$31,0,10*ROW('Sanitation Data'!D143)))</f>
        <v/>
      </c>
      <c r="CO149" s="285" t="str">
        <f ca="true">+IF(OFFSET('Sanitation Data'!$D$32,0,10*ROW('Sanitation Data'!D143))="","",OFFSET('Sanitation Data'!$D$32,0,10*ROW('Sanitation Data'!D143)))</f>
        <v/>
      </c>
      <c r="CP149" s="285" t="str">
        <f ca="true">+IF(OFFSET('Sanitation Data'!$E$28,0,10*ROW('Sanitation Data'!E143))="","",OFFSET('Sanitation Data'!$E$28,0,10*ROW('Sanitation Data'!E143)))</f>
        <v/>
      </c>
      <c r="CQ149" s="285" t="str">
        <f ca="true">+IF(OFFSET('Sanitation Data'!$E$29,0,10*ROW('Sanitation Data'!E143))="","",OFFSET('Sanitation Data'!$E$29,0,10*ROW('Sanitation Data'!E143)))</f>
        <v/>
      </c>
      <c r="CR149" s="285" t="str">
        <f ca="true">+IF(OFFSET('Sanitation Data'!$E$30,0,10*ROW('Sanitation Data'!E143))="","",OFFSET('Sanitation Data'!$E$30,0,10*ROW('Sanitation Data'!E143)))</f>
        <v/>
      </c>
      <c r="CS149" s="285" t="str">
        <f ca="true">+IF(OFFSET('Sanitation Data'!$E$31,0,10*ROW('Sanitation Data'!E143))="","",OFFSET('Sanitation Data'!$E$31,0,10*ROW('Sanitation Data'!E143)))</f>
        <v/>
      </c>
      <c r="CT149" s="285" t="str">
        <f ca="true">+IF(OFFSET('Sanitation Data'!$E$32,0,10*ROW('Sanitation Data'!E143))="","",OFFSET('Sanitation Data'!$E$32,0,10*ROW('Sanitation Data'!E143)))</f>
        <v/>
      </c>
      <c r="CU149" s="285" t="str">
        <f ca="true">+IF(OFFSET('Sanitation Data'!$F$28,0,10*ROW('Sanitation Data'!F143))="","",OFFSET('Sanitation Data'!$F$28,0,10*ROW('Sanitation Data'!F143)))</f>
        <v/>
      </c>
      <c r="CV149" s="285" t="str">
        <f ca="true">+IF(OFFSET('Sanitation Data'!$F$29,0,10*ROW('Sanitation Data'!F143))="","",OFFSET('Sanitation Data'!$F$29,0,10*ROW('Sanitation Data'!F143)))</f>
        <v/>
      </c>
      <c r="CW149" s="285" t="str">
        <f ca="true">+IF(OFFSET('Sanitation Data'!$F$30,0,10*ROW('Sanitation Data'!F143))="","",OFFSET('Sanitation Data'!$F$30,0,10*ROW('Sanitation Data'!F143)))</f>
        <v/>
      </c>
      <c r="CX149" s="285" t="str">
        <f ca="true">+IF(OFFSET('Sanitation Data'!$F$31,0,10*ROW('Sanitation Data'!F143))="","",OFFSET('Sanitation Data'!$F$31,0,10*ROW('Sanitation Data'!F143)))</f>
        <v/>
      </c>
      <c r="CY149" s="285" t="str">
        <f ca="true">+IF(OFFSET('Sanitation Data'!$F$32,0,10*ROW('Sanitation Data'!F143))="","",OFFSET('Sanitation Data'!$F$32,0,10*ROW('Sanitation Data'!F143)))</f>
        <v/>
      </c>
      <c r="CZ149" s="285" t="str">
        <f ca="true">+IF(OFFSET('Sanitation Data'!$G$28,0,10*ROW('Sanitation Data'!G143))="","",OFFSET('Sanitation Data'!$G$28,0,10*ROW('Sanitation Data'!G143)))</f>
        <v/>
      </c>
      <c r="DA149" s="285" t="str">
        <f ca="true">+IF(OFFSET('Sanitation Data'!$G$29,0,10*ROW('Sanitation Data'!G143))="","",OFFSET('Sanitation Data'!$G$29,0,10*ROW('Sanitation Data'!G143)))</f>
        <v/>
      </c>
      <c r="DB149" s="285" t="str">
        <f ca="true">+IF(OFFSET('Sanitation Data'!$G$30,0,10*ROW('Sanitation Data'!G143))="","",OFFSET('Sanitation Data'!$G$30,0,10*ROW('Sanitation Data'!G143)))</f>
        <v/>
      </c>
      <c r="DC149" s="285" t="str">
        <f ca="true">+IF(OFFSET('Sanitation Data'!$G$31,0,10*ROW('Sanitation Data'!G143))="","",OFFSET('Sanitation Data'!$G$31,0,10*ROW('Sanitation Data'!G143)))</f>
        <v/>
      </c>
      <c r="DD149" s="285" t="str">
        <f ca="true">+IF(OFFSET('Sanitation Data'!$G$32,0,10*ROW('Sanitation Data'!G143))="","",OFFSET('Sanitation Data'!$G$32,0,10*ROW('Sanitation Data'!G143)))</f>
        <v/>
      </c>
      <c r="DE149" s="285" t="str">
        <f ca="true">+IF(OFFSET('Sanitation Data'!$H$28,0,10*ROW('Sanitation Data'!H143))="","",OFFSET('Sanitation Data'!$H$28,0,10*ROW('Sanitation Data'!H143)))</f>
        <v/>
      </c>
      <c r="DF149" s="285" t="str">
        <f ca="true">+IF(OFFSET('Sanitation Data'!$H$29,0,10*ROW('Sanitation Data'!H143))="","",OFFSET('Sanitation Data'!$H$29,0,10*ROW('Sanitation Data'!H143)))</f>
        <v/>
      </c>
      <c r="DG149" s="285" t="str">
        <f ca="true">+IF(OFFSET('Sanitation Data'!$H$30,0,10*ROW('Sanitation Data'!H143))="","",OFFSET('Sanitation Data'!$H$30,0,10*ROW('Sanitation Data'!H143)))</f>
        <v/>
      </c>
      <c r="DH149" s="285" t="str">
        <f ca="true">+IF(OFFSET('Sanitation Data'!$H$31,0,10*ROW('Sanitation Data'!H143))="","",OFFSET('Sanitation Data'!$H$31,0,10*ROW('Sanitation Data'!H143)))</f>
        <v/>
      </c>
      <c r="DI149" s="285" t="str">
        <f ca="true">+IF(OFFSET('Sanitation Data'!$H$32,0,10*ROW('Sanitation Data'!H143))="","",OFFSET('Sanitation Data'!$H$32,0,10*ROW('Sanitation Data'!H143)))</f>
        <v/>
      </c>
      <c r="DJ149" s="285" t="str">
        <f ca="true">+IF(OFFSET('Sanitation Data'!$I$28,0,10*ROW('Sanitation Data'!I143))="","",OFFSET('Sanitation Data'!$I$28,0,10*ROW('Sanitation Data'!I143)))</f>
        <v/>
      </c>
      <c r="DK149" s="285" t="str">
        <f ca="true">+IF(OFFSET('Sanitation Data'!$I$29,0,10*ROW('Sanitation Data'!I143))="","",OFFSET('Sanitation Data'!$I$29,0,10*ROW('Sanitation Data'!I143)))</f>
        <v/>
      </c>
      <c r="DL149" s="285" t="str">
        <f ca="true">+IF(OFFSET('Sanitation Data'!$I$30,0,10*ROW('Sanitation Data'!I143))="","",OFFSET('Sanitation Data'!$I$30,0,10*ROW('Sanitation Data'!I143)))</f>
        <v/>
      </c>
      <c r="DM149" s="285" t="str">
        <f ca="true">+IF(OFFSET('Sanitation Data'!$I$31,0,10*ROW('Sanitation Data'!I143))="","",OFFSET('Sanitation Data'!$I$31,0,10*ROW('Sanitation Data'!I143)))</f>
        <v/>
      </c>
      <c r="DN149" s="285" t="str">
        <f ca="true">+IF(OFFSET('Sanitation Data'!$I$32,0,10*ROW('Sanitation Data'!I143))="","",OFFSET('Sanitation Data'!$I$32,0,10*ROW('Sanitation Data'!I143)))</f>
        <v/>
      </c>
      <c r="DO149" s="285" t="str">
        <f ca="true">+IF(OFFSET('Hygiene Data'!$D$11,0,10*ROW('Hygiene Data'!D143))="","",OFFSET('Hygiene Data'!$D$11,0,10*ROW('Hygiene Data'!D143)))</f>
        <v/>
      </c>
      <c r="DP149" s="285" t="str">
        <f ca="true">+IF(OFFSET('Hygiene Data'!$D$12,0,10*ROW('Hygiene Data'!D143))="","",OFFSET('Hygiene Data'!$D$12,0,10*ROW('Hygiene Data'!D143)))</f>
        <v/>
      </c>
      <c r="DQ149" s="285" t="str">
        <f ca="true">+IF(OFFSET('Hygiene Data'!$D$13,0,10*ROW('Hygiene Data'!D143))="","",OFFSET('Hygiene Data'!$D$13,0,10*ROW('Hygiene Data'!D143)))</f>
        <v/>
      </c>
      <c r="DR149" s="285" t="str">
        <f ca="true">+IF(OFFSET('Hygiene Data'!$E$11,0,10*ROW('Hygiene Data'!E143))="","",OFFSET('Hygiene Data'!$E$11,0,10*ROW('Hygiene Data'!E143)))</f>
        <v/>
      </c>
      <c r="DS149" s="285" t="str">
        <f ca="true">+IF(OFFSET('Hygiene Data'!$E$12,0,10*ROW('Hygiene Data'!E143))="","",OFFSET('Hygiene Data'!$E$12,0,10*ROW('Hygiene Data'!E143)))</f>
        <v/>
      </c>
      <c r="DT149" s="285" t="str">
        <f ca="true">+IF(OFFSET('Hygiene Data'!$E$13,0,10*ROW('Hygiene Data'!E143))="","",OFFSET('Hygiene Data'!$E$13,0,10*ROW('Hygiene Data'!E143)))</f>
        <v/>
      </c>
      <c r="DU149" s="285" t="str">
        <f ca="true">+IF(OFFSET('Hygiene Data'!$F$11,0,10*ROW('Hygiene Data'!F143))="","",OFFSET('Hygiene Data'!$F$11,0,10*ROW('Hygiene Data'!F143)))</f>
        <v/>
      </c>
      <c r="DV149" s="285" t="str">
        <f ca="true">+IF(OFFSET('Hygiene Data'!$F$12,0,10*ROW('Hygiene Data'!F143))="","",OFFSET('Hygiene Data'!$F$12,0,10*ROW('Hygiene Data'!F143)))</f>
        <v/>
      </c>
      <c r="DW149" s="285" t="str">
        <f ca="true">+IF(OFFSET('Hygiene Data'!$F$13,0,10*ROW('Hygiene Data'!F143))="","",OFFSET('Hygiene Data'!$F$13,0,10*ROW('Hygiene Data'!F143)))</f>
        <v/>
      </c>
      <c r="DX149" s="285" t="str">
        <f ca="true">+IF(OFFSET('Hygiene Data'!$G$11,0,10*ROW('Hygiene Data'!G143))="","",OFFSET('Hygiene Data'!$G$11,0,10*ROW('Hygiene Data'!G143)))</f>
        <v/>
      </c>
      <c r="DY149" s="285" t="str">
        <f ca="true">+IF(OFFSET('Hygiene Data'!$G$12,0,10*ROW('Hygiene Data'!G143))="","",OFFSET('Hygiene Data'!$G$12,0,10*ROW('Hygiene Data'!G143)))</f>
        <v/>
      </c>
      <c r="DZ149" s="285" t="str">
        <f ca="true">+IF(OFFSET('Hygiene Data'!$G$13,0,10*ROW('Hygiene Data'!G143))="","",OFFSET('Hygiene Data'!$G$13,0,10*ROW('Hygiene Data'!G143)))</f>
        <v/>
      </c>
      <c r="EA149" s="285" t="str">
        <f ca="true">+IF(OFFSET('Hygiene Data'!$H$11,0,10*ROW('Hygiene Data'!H143))="","",OFFSET('Hygiene Data'!$H$11,0,10*ROW('Hygiene Data'!H143)))</f>
        <v/>
      </c>
      <c r="EB149" s="285" t="str">
        <f ca="true">+IF(OFFSET('Hygiene Data'!$H$12,0,10*ROW('Hygiene Data'!H143))="","",OFFSET('Hygiene Data'!$H$12,0,10*ROW('Hygiene Data'!H143)))</f>
        <v/>
      </c>
      <c r="EC149" s="285" t="str">
        <f ca="true">+IF(OFFSET('Hygiene Data'!$H$13,0,10*ROW('Hygiene Data'!H143))="","",OFFSET('Hygiene Data'!$H$13,0,10*ROW('Hygiene Data'!H143)))</f>
        <v/>
      </c>
      <c r="ED149" s="285" t="str">
        <f ca="true">+IF(OFFSET('Hygiene Data'!$I$11,0,10*ROW('Hygiene Data'!I143))="","",OFFSET('Hygiene Data'!$I$11,0,10*ROW('Hygiene Data'!I143)))</f>
        <v/>
      </c>
      <c r="EE149" s="285" t="str">
        <f ca="true">+IF(OFFSET('Hygiene Data'!$I$12,0,10*ROW('Hygiene Data'!I143))="","",OFFSET('Hygiene Data'!$I$12,0,10*ROW('Hygiene Data'!I143)))</f>
        <v/>
      </c>
      <c r="EF149" s="285"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1"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5"/>
      <c r="BS150" s="285" t="str">
        <f ca="true">+IF(OFFSET('Water Data'!$D$27,0,10*ROW('Water Data'!D144))="","",OFFSET('Water Data'!$D$27,0,10*ROW('Water Data'!D144)))</f>
        <v/>
      </c>
      <c r="BT150" s="285" t="str">
        <f ca="true">+IF(OFFSET('Water Data'!$D$28,0,10*ROW('Water Data'!D144))="","",OFFSET('Water Data'!$D$28,0,10*ROW('Water Data'!D144)))</f>
        <v/>
      </c>
      <c r="BU150" s="285" t="str">
        <f ca="true">+IF(OFFSET('Water Data'!$D$29,0,10*ROW('Water Data'!D144))="","",OFFSET('Water Data'!$D$29,0,10*ROW('Water Data'!D144)))</f>
        <v/>
      </c>
      <c r="BV150" s="285" t="str">
        <f ca="true">+IF(OFFSET('Water Data'!$E$27,0,10*ROW('Water Data'!E144))="","",OFFSET('Water Data'!$E$27,0,10*ROW('Water Data'!E144)))</f>
        <v/>
      </c>
      <c r="BW150" s="285" t="str">
        <f ca="true">+IF(OFFSET('Water Data'!$E$28,0,10*ROW('Water Data'!E144))="","",OFFSET('Water Data'!$E$28,0,10*ROW('Water Data'!E144)))</f>
        <v/>
      </c>
      <c r="BX150" s="285" t="str">
        <f ca="true">+IF(OFFSET('Water Data'!$E$29,0,10*ROW('Water Data'!E144))="","",OFFSET('Water Data'!$E$29,0,10*ROW('Water Data'!E144)))</f>
        <v/>
      </c>
      <c r="BY150" s="285" t="str">
        <f ca="true">+IF(OFFSET('Water Data'!$F$27,0,10*ROW('Water Data'!F144))="","",OFFSET('Water Data'!$F$27,0,10*ROW('Water Data'!F144)))</f>
        <v/>
      </c>
      <c r="BZ150" s="285" t="str">
        <f ca="true">+IF(OFFSET('Water Data'!$F$28,0,10*ROW('Water Data'!F144))="","",OFFSET('Water Data'!$F$28,0,10*ROW('Water Data'!F144)))</f>
        <v/>
      </c>
      <c r="CA150" s="285" t="str">
        <f ca="true">+IF(OFFSET('Water Data'!$F$29,0,10*ROW('Water Data'!F144))="","",OFFSET('Water Data'!$F$29,0,10*ROW('Water Data'!F144)))</f>
        <v/>
      </c>
      <c r="CB150" s="285" t="str">
        <f ca="true">+IF(OFFSET('Water Data'!$G$27,0,10*ROW('Water Data'!G144))="","",OFFSET('Water Data'!$G$27,0,10*ROW('Water Data'!G144)))</f>
        <v/>
      </c>
      <c r="CC150" s="285" t="str">
        <f ca="true">+IF(OFFSET('Water Data'!$G$28,0,10*ROW('Water Data'!G144))="","",OFFSET('Water Data'!$G$28,0,10*ROW('Water Data'!G144)))</f>
        <v/>
      </c>
      <c r="CD150" s="285" t="str">
        <f ca="true">+IF(OFFSET('Water Data'!$G$29,0,10*ROW('Water Data'!G144))="","",OFFSET('Water Data'!$G$29,0,10*ROW('Water Data'!G144)))</f>
        <v/>
      </c>
      <c r="CE150" s="285" t="str">
        <f ca="true">+IF(OFFSET('Water Data'!$H$27,0,10*ROW('Water Data'!H144))="","",OFFSET('Water Data'!$H$27,0,10*ROW('Water Data'!H144)))</f>
        <v/>
      </c>
      <c r="CF150" s="285" t="str">
        <f ca="true">+IF(OFFSET('Water Data'!$H$28,0,10*ROW('Water Data'!H144))="","",OFFSET('Water Data'!$H$28,0,10*ROW('Water Data'!H144)))</f>
        <v/>
      </c>
      <c r="CG150" s="285" t="str">
        <f ca="true">+IF(OFFSET('Water Data'!$H$29,0,10*ROW('Water Data'!H144))="","",OFFSET('Water Data'!$H$29,0,10*ROW('Water Data'!H144)))</f>
        <v/>
      </c>
      <c r="CH150" s="285" t="str">
        <f ca="true">+IF(OFFSET('Water Data'!$I$27,0,10*ROW('Water Data'!I144))="","",OFFSET('Water Data'!$I$27,0,10*ROW('Water Data'!I144)))</f>
        <v/>
      </c>
      <c r="CI150" s="285" t="str">
        <f ca="true">+IF(OFFSET('Water Data'!$I$28,0,10*ROW('Water Data'!I144))="","",OFFSET('Water Data'!$I$28,0,10*ROW('Water Data'!I144)))</f>
        <v/>
      </c>
      <c r="CJ150" s="285" t="str">
        <f ca="true">+IF(OFFSET('Water Data'!$I$29,0,10*ROW('Water Data'!I144))="","",OFFSET('Water Data'!$I$29,0,10*ROW('Water Data'!I144)))</f>
        <v/>
      </c>
      <c r="CK150" s="285" t="str">
        <f ca="true">+IF(OFFSET('Sanitation Data'!$D$28,0,10*ROW('Sanitation Data'!D144))="","",OFFSET('Sanitation Data'!$D$28,0,10*ROW('Sanitation Data'!D144)))</f>
        <v/>
      </c>
      <c r="CL150" s="285" t="str">
        <f ca="true">+IF(OFFSET('Sanitation Data'!$D$29,0,10*ROW('Sanitation Data'!D144))="","",OFFSET('Sanitation Data'!$D$29,0,10*ROW('Sanitation Data'!D144)))</f>
        <v/>
      </c>
      <c r="CM150" s="285" t="str">
        <f ca="true">+IF(OFFSET('Sanitation Data'!$D$30,0,10*ROW('Sanitation Data'!D144))="","",OFFSET('Sanitation Data'!$D$30,0,10*ROW('Sanitation Data'!D144)))</f>
        <v/>
      </c>
      <c r="CN150" s="285" t="str">
        <f ca="true">+IF(OFFSET('Sanitation Data'!$D$31,0,10*ROW('Sanitation Data'!D144))="","",OFFSET('Sanitation Data'!$D$31,0,10*ROW('Sanitation Data'!D144)))</f>
        <v/>
      </c>
      <c r="CO150" s="285" t="str">
        <f ca="true">+IF(OFFSET('Sanitation Data'!$D$32,0,10*ROW('Sanitation Data'!D144))="","",OFFSET('Sanitation Data'!$D$32,0,10*ROW('Sanitation Data'!D144)))</f>
        <v/>
      </c>
      <c r="CP150" s="285" t="str">
        <f ca="true">+IF(OFFSET('Sanitation Data'!$E$28,0,10*ROW('Sanitation Data'!E144))="","",OFFSET('Sanitation Data'!$E$28,0,10*ROW('Sanitation Data'!E144)))</f>
        <v/>
      </c>
      <c r="CQ150" s="285" t="str">
        <f ca="true">+IF(OFFSET('Sanitation Data'!$E$29,0,10*ROW('Sanitation Data'!E144))="","",OFFSET('Sanitation Data'!$E$29,0,10*ROW('Sanitation Data'!E144)))</f>
        <v/>
      </c>
      <c r="CR150" s="285" t="str">
        <f ca="true">+IF(OFFSET('Sanitation Data'!$E$30,0,10*ROW('Sanitation Data'!E144))="","",OFFSET('Sanitation Data'!$E$30,0,10*ROW('Sanitation Data'!E144)))</f>
        <v/>
      </c>
      <c r="CS150" s="285" t="str">
        <f ca="true">+IF(OFFSET('Sanitation Data'!$E$31,0,10*ROW('Sanitation Data'!E144))="","",OFFSET('Sanitation Data'!$E$31,0,10*ROW('Sanitation Data'!E144)))</f>
        <v/>
      </c>
      <c r="CT150" s="285" t="str">
        <f ca="true">+IF(OFFSET('Sanitation Data'!$E$32,0,10*ROW('Sanitation Data'!E144))="","",OFFSET('Sanitation Data'!$E$32,0,10*ROW('Sanitation Data'!E144)))</f>
        <v/>
      </c>
      <c r="CU150" s="285" t="str">
        <f ca="true">+IF(OFFSET('Sanitation Data'!$F$28,0,10*ROW('Sanitation Data'!F144))="","",OFFSET('Sanitation Data'!$F$28,0,10*ROW('Sanitation Data'!F144)))</f>
        <v/>
      </c>
      <c r="CV150" s="285" t="str">
        <f ca="true">+IF(OFFSET('Sanitation Data'!$F$29,0,10*ROW('Sanitation Data'!F144))="","",OFFSET('Sanitation Data'!$F$29,0,10*ROW('Sanitation Data'!F144)))</f>
        <v/>
      </c>
      <c r="CW150" s="285" t="str">
        <f ca="true">+IF(OFFSET('Sanitation Data'!$F$30,0,10*ROW('Sanitation Data'!F144))="","",OFFSET('Sanitation Data'!$F$30,0,10*ROW('Sanitation Data'!F144)))</f>
        <v/>
      </c>
      <c r="CX150" s="285" t="str">
        <f ca="true">+IF(OFFSET('Sanitation Data'!$F$31,0,10*ROW('Sanitation Data'!F144))="","",OFFSET('Sanitation Data'!$F$31,0,10*ROW('Sanitation Data'!F144)))</f>
        <v/>
      </c>
      <c r="CY150" s="285" t="str">
        <f ca="true">+IF(OFFSET('Sanitation Data'!$F$32,0,10*ROW('Sanitation Data'!F144))="","",OFFSET('Sanitation Data'!$F$32,0,10*ROW('Sanitation Data'!F144)))</f>
        <v/>
      </c>
      <c r="CZ150" s="285" t="str">
        <f ca="true">+IF(OFFSET('Sanitation Data'!$G$28,0,10*ROW('Sanitation Data'!G144))="","",OFFSET('Sanitation Data'!$G$28,0,10*ROW('Sanitation Data'!G144)))</f>
        <v/>
      </c>
      <c r="DA150" s="285" t="str">
        <f ca="true">+IF(OFFSET('Sanitation Data'!$G$29,0,10*ROW('Sanitation Data'!G144))="","",OFFSET('Sanitation Data'!$G$29,0,10*ROW('Sanitation Data'!G144)))</f>
        <v/>
      </c>
      <c r="DB150" s="285" t="str">
        <f ca="true">+IF(OFFSET('Sanitation Data'!$G$30,0,10*ROW('Sanitation Data'!G144))="","",OFFSET('Sanitation Data'!$G$30,0,10*ROW('Sanitation Data'!G144)))</f>
        <v/>
      </c>
      <c r="DC150" s="285" t="str">
        <f ca="true">+IF(OFFSET('Sanitation Data'!$G$31,0,10*ROW('Sanitation Data'!G144))="","",OFFSET('Sanitation Data'!$G$31,0,10*ROW('Sanitation Data'!G144)))</f>
        <v/>
      </c>
      <c r="DD150" s="285" t="str">
        <f ca="true">+IF(OFFSET('Sanitation Data'!$G$32,0,10*ROW('Sanitation Data'!G144))="","",OFFSET('Sanitation Data'!$G$32,0,10*ROW('Sanitation Data'!G144)))</f>
        <v/>
      </c>
      <c r="DE150" s="285" t="str">
        <f ca="true">+IF(OFFSET('Sanitation Data'!$H$28,0,10*ROW('Sanitation Data'!H144))="","",OFFSET('Sanitation Data'!$H$28,0,10*ROW('Sanitation Data'!H144)))</f>
        <v/>
      </c>
      <c r="DF150" s="285" t="str">
        <f ca="true">+IF(OFFSET('Sanitation Data'!$H$29,0,10*ROW('Sanitation Data'!H144))="","",OFFSET('Sanitation Data'!$H$29,0,10*ROW('Sanitation Data'!H144)))</f>
        <v/>
      </c>
      <c r="DG150" s="285" t="str">
        <f ca="true">+IF(OFFSET('Sanitation Data'!$H$30,0,10*ROW('Sanitation Data'!H144))="","",OFFSET('Sanitation Data'!$H$30,0,10*ROW('Sanitation Data'!H144)))</f>
        <v/>
      </c>
      <c r="DH150" s="285" t="str">
        <f ca="true">+IF(OFFSET('Sanitation Data'!$H$31,0,10*ROW('Sanitation Data'!H144))="","",OFFSET('Sanitation Data'!$H$31,0,10*ROW('Sanitation Data'!H144)))</f>
        <v/>
      </c>
      <c r="DI150" s="285" t="str">
        <f ca="true">+IF(OFFSET('Sanitation Data'!$H$32,0,10*ROW('Sanitation Data'!H144))="","",OFFSET('Sanitation Data'!$H$32,0,10*ROW('Sanitation Data'!H144)))</f>
        <v/>
      </c>
      <c r="DJ150" s="285" t="str">
        <f ca="true">+IF(OFFSET('Sanitation Data'!$I$28,0,10*ROW('Sanitation Data'!I144))="","",OFFSET('Sanitation Data'!$I$28,0,10*ROW('Sanitation Data'!I144)))</f>
        <v/>
      </c>
      <c r="DK150" s="285" t="str">
        <f ca="true">+IF(OFFSET('Sanitation Data'!$I$29,0,10*ROW('Sanitation Data'!I144))="","",OFFSET('Sanitation Data'!$I$29,0,10*ROW('Sanitation Data'!I144)))</f>
        <v/>
      </c>
      <c r="DL150" s="285" t="str">
        <f ca="true">+IF(OFFSET('Sanitation Data'!$I$30,0,10*ROW('Sanitation Data'!I144))="","",OFFSET('Sanitation Data'!$I$30,0,10*ROW('Sanitation Data'!I144)))</f>
        <v/>
      </c>
      <c r="DM150" s="285" t="str">
        <f ca="true">+IF(OFFSET('Sanitation Data'!$I$31,0,10*ROW('Sanitation Data'!I144))="","",OFFSET('Sanitation Data'!$I$31,0,10*ROW('Sanitation Data'!I144)))</f>
        <v/>
      </c>
      <c r="DN150" s="285" t="str">
        <f ca="true">+IF(OFFSET('Sanitation Data'!$I$32,0,10*ROW('Sanitation Data'!I144))="","",OFFSET('Sanitation Data'!$I$32,0,10*ROW('Sanitation Data'!I144)))</f>
        <v/>
      </c>
      <c r="DO150" s="285" t="str">
        <f ca="true">+IF(OFFSET('Hygiene Data'!$D$11,0,10*ROW('Hygiene Data'!D144))="","",OFFSET('Hygiene Data'!$D$11,0,10*ROW('Hygiene Data'!D144)))</f>
        <v/>
      </c>
      <c r="DP150" s="285" t="str">
        <f ca="true">+IF(OFFSET('Hygiene Data'!$D$12,0,10*ROW('Hygiene Data'!D144))="","",OFFSET('Hygiene Data'!$D$12,0,10*ROW('Hygiene Data'!D144)))</f>
        <v/>
      </c>
      <c r="DQ150" s="285" t="str">
        <f ca="true">+IF(OFFSET('Hygiene Data'!$D$13,0,10*ROW('Hygiene Data'!D144))="","",OFFSET('Hygiene Data'!$D$13,0,10*ROW('Hygiene Data'!D144)))</f>
        <v/>
      </c>
      <c r="DR150" s="285" t="str">
        <f ca="true">+IF(OFFSET('Hygiene Data'!$E$11,0,10*ROW('Hygiene Data'!E144))="","",OFFSET('Hygiene Data'!$E$11,0,10*ROW('Hygiene Data'!E144)))</f>
        <v/>
      </c>
      <c r="DS150" s="285" t="str">
        <f ca="true">+IF(OFFSET('Hygiene Data'!$E$12,0,10*ROW('Hygiene Data'!E144))="","",OFFSET('Hygiene Data'!$E$12,0,10*ROW('Hygiene Data'!E144)))</f>
        <v/>
      </c>
      <c r="DT150" s="285" t="str">
        <f ca="true">+IF(OFFSET('Hygiene Data'!$E$13,0,10*ROW('Hygiene Data'!E144))="","",OFFSET('Hygiene Data'!$E$13,0,10*ROW('Hygiene Data'!E144)))</f>
        <v/>
      </c>
      <c r="DU150" s="285" t="str">
        <f ca="true">+IF(OFFSET('Hygiene Data'!$F$11,0,10*ROW('Hygiene Data'!F144))="","",OFFSET('Hygiene Data'!$F$11,0,10*ROW('Hygiene Data'!F144)))</f>
        <v/>
      </c>
      <c r="DV150" s="285" t="str">
        <f ca="true">+IF(OFFSET('Hygiene Data'!$F$12,0,10*ROW('Hygiene Data'!F144))="","",OFFSET('Hygiene Data'!$F$12,0,10*ROW('Hygiene Data'!F144)))</f>
        <v/>
      </c>
      <c r="DW150" s="285" t="str">
        <f ca="true">+IF(OFFSET('Hygiene Data'!$F$13,0,10*ROW('Hygiene Data'!F144))="","",OFFSET('Hygiene Data'!$F$13,0,10*ROW('Hygiene Data'!F144)))</f>
        <v/>
      </c>
      <c r="DX150" s="285" t="str">
        <f ca="true">+IF(OFFSET('Hygiene Data'!$G$11,0,10*ROW('Hygiene Data'!G144))="","",OFFSET('Hygiene Data'!$G$11,0,10*ROW('Hygiene Data'!G144)))</f>
        <v/>
      </c>
      <c r="DY150" s="285" t="str">
        <f ca="true">+IF(OFFSET('Hygiene Data'!$G$12,0,10*ROW('Hygiene Data'!G144))="","",OFFSET('Hygiene Data'!$G$12,0,10*ROW('Hygiene Data'!G144)))</f>
        <v/>
      </c>
      <c r="DZ150" s="285" t="str">
        <f ca="true">+IF(OFFSET('Hygiene Data'!$G$13,0,10*ROW('Hygiene Data'!G144))="","",OFFSET('Hygiene Data'!$G$13,0,10*ROW('Hygiene Data'!G144)))</f>
        <v/>
      </c>
      <c r="EA150" s="285" t="str">
        <f ca="true">+IF(OFFSET('Hygiene Data'!$H$11,0,10*ROW('Hygiene Data'!H144))="","",OFFSET('Hygiene Data'!$H$11,0,10*ROW('Hygiene Data'!H144)))</f>
        <v/>
      </c>
      <c r="EB150" s="285" t="str">
        <f ca="true">+IF(OFFSET('Hygiene Data'!$H$12,0,10*ROW('Hygiene Data'!H144))="","",OFFSET('Hygiene Data'!$H$12,0,10*ROW('Hygiene Data'!H144)))</f>
        <v/>
      </c>
      <c r="EC150" s="285" t="str">
        <f ca="true">+IF(OFFSET('Hygiene Data'!$H$13,0,10*ROW('Hygiene Data'!H144))="","",OFFSET('Hygiene Data'!$H$13,0,10*ROW('Hygiene Data'!H144)))</f>
        <v/>
      </c>
      <c r="ED150" s="285" t="str">
        <f ca="true">+IF(OFFSET('Hygiene Data'!$I$11,0,10*ROW('Hygiene Data'!I144))="","",OFFSET('Hygiene Data'!$I$11,0,10*ROW('Hygiene Data'!I144)))</f>
        <v/>
      </c>
      <c r="EE150" s="285" t="str">
        <f ca="true">+IF(OFFSET('Hygiene Data'!$I$12,0,10*ROW('Hygiene Data'!I144))="","",OFFSET('Hygiene Data'!$I$12,0,10*ROW('Hygiene Data'!I144)))</f>
        <v/>
      </c>
      <c r="EF150" s="285"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1"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5"/>
      <c r="BS151" s="285" t="str">
        <f ca="true">+IF(OFFSET('Water Data'!$D$27,0,10*ROW('Water Data'!D145))="","",OFFSET('Water Data'!$D$27,0,10*ROW('Water Data'!D145)))</f>
        <v/>
      </c>
      <c r="BT151" s="285" t="str">
        <f ca="true">+IF(OFFSET('Water Data'!$D$28,0,10*ROW('Water Data'!D145))="","",OFFSET('Water Data'!$D$28,0,10*ROW('Water Data'!D145)))</f>
        <v/>
      </c>
      <c r="BU151" s="285" t="str">
        <f ca="true">+IF(OFFSET('Water Data'!$D$29,0,10*ROW('Water Data'!D145))="","",OFFSET('Water Data'!$D$29,0,10*ROW('Water Data'!D145)))</f>
        <v/>
      </c>
      <c r="BV151" s="285" t="str">
        <f ca="true">+IF(OFFSET('Water Data'!$E$27,0,10*ROW('Water Data'!E145))="","",OFFSET('Water Data'!$E$27,0,10*ROW('Water Data'!E145)))</f>
        <v/>
      </c>
      <c r="BW151" s="285" t="str">
        <f ca="true">+IF(OFFSET('Water Data'!$E$28,0,10*ROW('Water Data'!E145))="","",OFFSET('Water Data'!$E$28,0,10*ROW('Water Data'!E145)))</f>
        <v/>
      </c>
      <c r="BX151" s="285" t="str">
        <f ca="true">+IF(OFFSET('Water Data'!$E$29,0,10*ROW('Water Data'!E145))="","",OFFSET('Water Data'!$E$29,0,10*ROW('Water Data'!E145)))</f>
        <v/>
      </c>
      <c r="BY151" s="285" t="str">
        <f ca="true">+IF(OFFSET('Water Data'!$F$27,0,10*ROW('Water Data'!F145))="","",OFFSET('Water Data'!$F$27,0,10*ROW('Water Data'!F145)))</f>
        <v/>
      </c>
      <c r="BZ151" s="285" t="str">
        <f ca="true">+IF(OFFSET('Water Data'!$F$28,0,10*ROW('Water Data'!F145))="","",OFFSET('Water Data'!$F$28,0,10*ROW('Water Data'!F145)))</f>
        <v/>
      </c>
      <c r="CA151" s="285" t="str">
        <f ca="true">+IF(OFFSET('Water Data'!$F$29,0,10*ROW('Water Data'!F145))="","",OFFSET('Water Data'!$F$29,0,10*ROW('Water Data'!F145)))</f>
        <v/>
      </c>
      <c r="CB151" s="285" t="str">
        <f ca="true">+IF(OFFSET('Water Data'!$G$27,0,10*ROW('Water Data'!G145))="","",OFFSET('Water Data'!$G$27,0,10*ROW('Water Data'!G145)))</f>
        <v/>
      </c>
      <c r="CC151" s="285" t="str">
        <f ca="true">+IF(OFFSET('Water Data'!$G$28,0,10*ROW('Water Data'!G145))="","",OFFSET('Water Data'!$G$28,0,10*ROW('Water Data'!G145)))</f>
        <v/>
      </c>
      <c r="CD151" s="285" t="str">
        <f ca="true">+IF(OFFSET('Water Data'!$G$29,0,10*ROW('Water Data'!G145))="","",OFFSET('Water Data'!$G$29,0,10*ROW('Water Data'!G145)))</f>
        <v/>
      </c>
      <c r="CE151" s="285" t="str">
        <f ca="true">+IF(OFFSET('Water Data'!$H$27,0,10*ROW('Water Data'!H145))="","",OFFSET('Water Data'!$H$27,0,10*ROW('Water Data'!H145)))</f>
        <v/>
      </c>
      <c r="CF151" s="285" t="str">
        <f ca="true">+IF(OFFSET('Water Data'!$H$28,0,10*ROW('Water Data'!H145))="","",OFFSET('Water Data'!$H$28,0,10*ROW('Water Data'!H145)))</f>
        <v/>
      </c>
      <c r="CG151" s="285" t="str">
        <f ca="true">+IF(OFFSET('Water Data'!$H$29,0,10*ROW('Water Data'!H145))="","",OFFSET('Water Data'!$H$29,0,10*ROW('Water Data'!H145)))</f>
        <v/>
      </c>
      <c r="CH151" s="285" t="str">
        <f ca="true">+IF(OFFSET('Water Data'!$I$27,0,10*ROW('Water Data'!I145))="","",OFFSET('Water Data'!$I$27,0,10*ROW('Water Data'!I145)))</f>
        <v/>
      </c>
      <c r="CI151" s="285" t="str">
        <f ca="true">+IF(OFFSET('Water Data'!$I$28,0,10*ROW('Water Data'!I145))="","",OFFSET('Water Data'!$I$28,0,10*ROW('Water Data'!I145)))</f>
        <v/>
      </c>
      <c r="CJ151" s="285" t="str">
        <f ca="true">+IF(OFFSET('Water Data'!$I$29,0,10*ROW('Water Data'!I145))="","",OFFSET('Water Data'!$I$29,0,10*ROW('Water Data'!I145)))</f>
        <v/>
      </c>
      <c r="CK151" s="285" t="str">
        <f ca="true">+IF(OFFSET('Sanitation Data'!$D$28,0,10*ROW('Sanitation Data'!D145))="","",OFFSET('Sanitation Data'!$D$28,0,10*ROW('Sanitation Data'!D145)))</f>
        <v/>
      </c>
      <c r="CL151" s="285" t="str">
        <f ca="true">+IF(OFFSET('Sanitation Data'!$D$29,0,10*ROW('Sanitation Data'!D145))="","",OFFSET('Sanitation Data'!$D$29,0,10*ROW('Sanitation Data'!D145)))</f>
        <v/>
      </c>
      <c r="CM151" s="285" t="str">
        <f ca="true">+IF(OFFSET('Sanitation Data'!$D$30,0,10*ROW('Sanitation Data'!D145))="","",OFFSET('Sanitation Data'!$D$30,0,10*ROW('Sanitation Data'!D145)))</f>
        <v/>
      </c>
      <c r="CN151" s="285" t="str">
        <f ca="true">+IF(OFFSET('Sanitation Data'!$D$31,0,10*ROW('Sanitation Data'!D145))="","",OFFSET('Sanitation Data'!$D$31,0,10*ROW('Sanitation Data'!D145)))</f>
        <v/>
      </c>
      <c r="CO151" s="285" t="str">
        <f ca="true">+IF(OFFSET('Sanitation Data'!$D$32,0,10*ROW('Sanitation Data'!D145))="","",OFFSET('Sanitation Data'!$D$32,0,10*ROW('Sanitation Data'!D145)))</f>
        <v/>
      </c>
      <c r="CP151" s="285" t="str">
        <f ca="true">+IF(OFFSET('Sanitation Data'!$E$28,0,10*ROW('Sanitation Data'!E145))="","",OFFSET('Sanitation Data'!$E$28,0,10*ROW('Sanitation Data'!E145)))</f>
        <v/>
      </c>
      <c r="CQ151" s="285" t="str">
        <f ca="true">+IF(OFFSET('Sanitation Data'!$E$29,0,10*ROW('Sanitation Data'!E145))="","",OFFSET('Sanitation Data'!$E$29,0,10*ROW('Sanitation Data'!E145)))</f>
        <v/>
      </c>
      <c r="CR151" s="285" t="str">
        <f ca="true">+IF(OFFSET('Sanitation Data'!$E$30,0,10*ROW('Sanitation Data'!E145))="","",OFFSET('Sanitation Data'!$E$30,0,10*ROW('Sanitation Data'!E145)))</f>
        <v/>
      </c>
      <c r="CS151" s="285" t="str">
        <f ca="true">+IF(OFFSET('Sanitation Data'!$E$31,0,10*ROW('Sanitation Data'!E145))="","",OFFSET('Sanitation Data'!$E$31,0,10*ROW('Sanitation Data'!E145)))</f>
        <v/>
      </c>
      <c r="CT151" s="285" t="str">
        <f ca="true">+IF(OFFSET('Sanitation Data'!$E$32,0,10*ROW('Sanitation Data'!E145))="","",OFFSET('Sanitation Data'!$E$32,0,10*ROW('Sanitation Data'!E145)))</f>
        <v/>
      </c>
      <c r="CU151" s="285" t="str">
        <f ca="true">+IF(OFFSET('Sanitation Data'!$F$28,0,10*ROW('Sanitation Data'!F145))="","",OFFSET('Sanitation Data'!$F$28,0,10*ROW('Sanitation Data'!F145)))</f>
        <v/>
      </c>
      <c r="CV151" s="285" t="str">
        <f ca="true">+IF(OFFSET('Sanitation Data'!$F$29,0,10*ROW('Sanitation Data'!F145))="","",OFFSET('Sanitation Data'!$F$29,0,10*ROW('Sanitation Data'!F145)))</f>
        <v/>
      </c>
      <c r="CW151" s="285" t="str">
        <f ca="true">+IF(OFFSET('Sanitation Data'!$F$30,0,10*ROW('Sanitation Data'!F145))="","",OFFSET('Sanitation Data'!$F$30,0,10*ROW('Sanitation Data'!F145)))</f>
        <v/>
      </c>
      <c r="CX151" s="285" t="str">
        <f ca="true">+IF(OFFSET('Sanitation Data'!$F$31,0,10*ROW('Sanitation Data'!F145))="","",OFFSET('Sanitation Data'!$F$31,0,10*ROW('Sanitation Data'!F145)))</f>
        <v/>
      </c>
      <c r="CY151" s="285" t="str">
        <f ca="true">+IF(OFFSET('Sanitation Data'!$F$32,0,10*ROW('Sanitation Data'!F145))="","",OFFSET('Sanitation Data'!$F$32,0,10*ROW('Sanitation Data'!F145)))</f>
        <v/>
      </c>
      <c r="CZ151" s="285" t="str">
        <f ca="true">+IF(OFFSET('Sanitation Data'!$G$28,0,10*ROW('Sanitation Data'!G145))="","",OFFSET('Sanitation Data'!$G$28,0,10*ROW('Sanitation Data'!G145)))</f>
        <v/>
      </c>
      <c r="DA151" s="285" t="str">
        <f ca="true">+IF(OFFSET('Sanitation Data'!$G$29,0,10*ROW('Sanitation Data'!G145))="","",OFFSET('Sanitation Data'!$G$29,0,10*ROW('Sanitation Data'!G145)))</f>
        <v/>
      </c>
      <c r="DB151" s="285" t="str">
        <f ca="true">+IF(OFFSET('Sanitation Data'!$G$30,0,10*ROW('Sanitation Data'!G145))="","",OFFSET('Sanitation Data'!$G$30,0,10*ROW('Sanitation Data'!G145)))</f>
        <v/>
      </c>
      <c r="DC151" s="285" t="str">
        <f ca="true">+IF(OFFSET('Sanitation Data'!$G$31,0,10*ROW('Sanitation Data'!G145))="","",OFFSET('Sanitation Data'!$G$31,0,10*ROW('Sanitation Data'!G145)))</f>
        <v/>
      </c>
      <c r="DD151" s="285" t="str">
        <f ca="true">+IF(OFFSET('Sanitation Data'!$G$32,0,10*ROW('Sanitation Data'!G145))="","",OFFSET('Sanitation Data'!$G$32,0,10*ROW('Sanitation Data'!G145)))</f>
        <v/>
      </c>
      <c r="DE151" s="285" t="str">
        <f ca="true">+IF(OFFSET('Sanitation Data'!$H$28,0,10*ROW('Sanitation Data'!H145))="","",OFFSET('Sanitation Data'!$H$28,0,10*ROW('Sanitation Data'!H145)))</f>
        <v/>
      </c>
      <c r="DF151" s="285" t="str">
        <f ca="true">+IF(OFFSET('Sanitation Data'!$H$29,0,10*ROW('Sanitation Data'!H145))="","",OFFSET('Sanitation Data'!$H$29,0,10*ROW('Sanitation Data'!H145)))</f>
        <v/>
      </c>
      <c r="DG151" s="285" t="str">
        <f ca="true">+IF(OFFSET('Sanitation Data'!$H$30,0,10*ROW('Sanitation Data'!H145))="","",OFFSET('Sanitation Data'!$H$30,0,10*ROW('Sanitation Data'!H145)))</f>
        <v/>
      </c>
      <c r="DH151" s="285" t="str">
        <f ca="true">+IF(OFFSET('Sanitation Data'!$H$31,0,10*ROW('Sanitation Data'!H145))="","",OFFSET('Sanitation Data'!$H$31,0,10*ROW('Sanitation Data'!H145)))</f>
        <v/>
      </c>
      <c r="DI151" s="285" t="str">
        <f ca="true">+IF(OFFSET('Sanitation Data'!$H$32,0,10*ROW('Sanitation Data'!H145))="","",OFFSET('Sanitation Data'!$H$32,0,10*ROW('Sanitation Data'!H145)))</f>
        <v/>
      </c>
      <c r="DJ151" s="285" t="str">
        <f ca="true">+IF(OFFSET('Sanitation Data'!$I$28,0,10*ROW('Sanitation Data'!I145))="","",OFFSET('Sanitation Data'!$I$28,0,10*ROW('Sanitation Data'!I145)))</f>
        <v/>
      </c>
      <c r="DK151" s="285" t="str">
        <f ca="true">+IF(OFFSET('Sanitation Data'!$I$29,0,10*ROW('Sanitation Data'!I145))="","",OFFSET('Sanitation Data'!$I$29,0,10*ROW('Sanitation Data'!I145)))</f>
        <v/>
      </c>
      <c r="DL151" s="285" t="str">
        <f ca="true">+IF(OFFSET('Sanitation Data'!$I$30,0,10*ROW('Sanitation Data'!I145))="","",OFFSET('Sanitation Data'!$I$30,0,10*ROW('Sanitation Data'!I145)))</f>
        <v/>
      </c>
      <c r="DM151" s="285" t="str">
        <f ca="true">+IF(OFFSET('Sanitation Data'!$I$31,0,10*ROW('Sanitation Data'!I145))="","",OFFSET('Sanitation Data'!$I$31,0,10*ROW('Sanitation Data'!I145)))</f>
        <v/>
      </c>
      <c r="DN151" s="285" t="str">
        <f ca="true">+IF(OFFSET('Sanitation Data'!$I$32,0,10*ROW('Sanitation Data'!I145))="","",OFFSET('Sanitation Data'!$I$32,0,10*ROW('Sanitation Data'!I145)))</f>
        <v/>
      </c>
      <c r="DO151" s="285" t="str">
        <f ca="true">+IF(OFFSET('Hygiene Data'!$D$11,0,10*ROW('Hygiene Data'!D145))="","",OFFSET('Hygiene Data'!$D$11,0,10*ROW('Hygiene Data'!D145)))</f>
        <v/>
      </c>
      <c r="DP151" s="285" t="str">
        <f ca="true">+IF(OFFSET('Hygiene Data'!$D$12,0,10*ROW('Hygiene Data'!D145))="","",OFFSET('Hygiene Data'!$D$12,0,10*ROW('Hygiene Data'!D145)))</f>
        <v/>
      </c>
      <c r="DQ151" s="285" t="str">
        <f ca="true">+IF(OFFSET('Hygiene Data'!$D$13,0,10*ROW('Hygiene Data'!D145))="","",OFFSET('Hygiene Data'!$D$13,0,10*ROW('Hygiene Data'!D145)))</f>
        <v/>
      </c>
      <c r="DR151" s="285" t="str">
        <f ca="true">+IF(OFFSET('Hygiene Data'!$E$11,0,10*ROW('Hygiene Data'!E145))="","",OFFSET('Hygiene Data'!$E$11,0,10*ROW('Hygiene Data'!E145)))</f>
        <v/>
      </c>
      <c r="DS151" s="285" t="str">
        <f ca="true">+IF(OFFSET('Hygiene Data'!$E$12,0,10*ROW('Hygiene Data'!E145))="","",OFFSET('Hygiene Data'!$E$12,0,10*ROW('Hygiene Data'!E145)))</f>
        <v/>
      </c>
      <c r="DT151" s="285" t="str">
        <f ca="true">+IF(OFFSET('Hygiene Data'!$E$13,0,10*ROW('Hygiene Data'!E145))="","",OFFSET('Hygiene Data'!$E$13,0,10*ROW('Hygiene Data'!E145)))</f>
        <v/>
      </c>
      <c r="DU151" s="285" t="str">
        <f ca="true">+IF(OFFSET('Hygiene Data'!$F$11,0,10*ROW('Hygiene Data'!F145))="","",OFFSET('Hygiene Data'!$F$11,0,10*ROW('Hygiene Data'!F145)))</f>
        <v/>
      </c>
      <c r="DV151" s="285" t="str">
        <f ca="true">+IF(OFFSET('Hygiene Data'!$F$12,0,10*ROW('Hygiene Data'!F145))="","",OFFSET('Hygiene Data'!$F$12,0,10*ROW('Hygiene Data'!F145)))</f>
        <v/>
      </c>
      <c r="DW151" s="285" t="str">
        <f ca="true">+IF(OFFSET('Hygiene Data'!$F$13,0,10*ROW('Hygiene Data'!F145))="","",OFFSET('Hygiene Data'!$F$13,0,10*ROW('Hygiene Data'!F145)))</f>
        <v/>
      </c>
      <c r="DX151" s="285" t="str">
        <f ca="true">+IF(OFFSET('Hygiene Data'!$G$11,0,10*ROW('Hygiene Data'!G145))="","",OFFSET('Hygiene Data'!$G$11,0,10*ROW('Hygiene Data'!G145)))</f>
        <v/>
      </c>
      <c r="DY151" s="285" t="str">
        <f ca="true">+IF(OFFSET('Hygiene Data'!$G$12,0,10*ROW('Hygiene Data'!G145))="","",OFFSET('Hygiene Data'!$G$12,0,10*ROW('Hygiene Data'!G145)))</f>
        <v/>
      </c>
      <c r="DZ151" s="285" t="str">
        <f ca="true">+IF(OFFSET('Hygiene Data'!$G$13,0,10*ROW('Hygiene Data'!G145))="","",OFFSET('Hygiene Data'!$G$13,0,10*ROW('Hygiene Data'!G145)))</f>
        <v/>
      </c>
      <c r="EA151" s="285" t="str">
        <f ca="true">+IF(OFFSET('Hygiene Data'!$H$11,0,10*ROW('Hygiene Data'!H145))="","",OFFSET('Hygiene Data'!$H$11,0,10*ROW('Hygiene Data'!H145)))</f>
        <v/>
      </c>
      <c r="EB151" s="285" t="str">
        <f ca="true">+IF(OFFSET('Hygiene Data'!$H$12,0,10*ROW('Hygiene Data'!H145))="","",OFFSET('Hygiene Data'!$H$12,0,10*ROW('Hygiene Data'!H145)))</f>
        <v/>
      </c>
      <c r="EC151" s="285" t="str">
        <f ca="true">+IF(OFFSET('Hygiene Data'!$H$13,0,10*ROW('Hygiene Data'!H145))="","",OFFSET('Hygiene Data'!$H$13,0,10*ROW('Hygiene Data'!H145)))</f>
        <v/>
      </c>
      <c r="ED151" s="285" t="str">
        <f ca="true">+IF(OFFSET('Hygiene Data'!$I$11,0,10*ROW('Hygiene Data'!I145))="","",OFFSET('Hygiene Data'!$I$11,0,10*ROW('Hygiene Data'!I145)))</f>
        <v/>
      </c>
      <c r="EE151" s="285" t="str">
        <f ca="true">+IF(OFFSET('Hygiene Data'!$I$12,0,10*ROW('Hygiene Data'!I145))="","",OFFSET('Hygiene Data'!$I$12,0,10*ROW('Hygiene Data'!I145)))</f>
        <v/>
      </c>
      <c r="EF151" s="285"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1"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5"/>
      <c r="BS152" s="285" t="str">
        <f ca="true">+IF(OFFSET('Water Data'!$D$27,0,10*ROW('Water Data'!D146))="","",OFFSET('Water Data'!$D$27,0,10*ROW('Water Data'!D146)))</f>
        <v/>
      </c>
      <c r="BT152" s="285" t="str">
        <f ca="true">+IF(OFFSET('Water Data'!$D$28,0,10*ROW('Water Data'!D146))="","",OFFSET('Water Data'!$D$28,0,10*ROW('Water Data'!D146)))</f>
        <v/>
      </c>
      <c r="BU152" s="285" t="str">
        <f ca="true">+IF(OFFSET('Water Data'!$D$29,0,10*ROW('Water Data'!D146))="","",OFFSET('Water Data'!$D$29,0,10*ROW('Water Data'!D146)))</f>
        <v/>
      </c>
      <c r="BV152" s="285" t="str">
        <f ca="true">+IF(OFFSET('Water Data'!$E$27,0,10*ROW('Water Data'!E146))="","",OFFSET('Water Data'!$E$27,0,10*ROW('Water Data'!E146)))</f>
        <v/>
      </c>
      <c r="BW152" s="285" t="str">
        <f ca="true">+IF(OFFSET('Water Data'!$E$28,0,10*ROW('Water Data'!E146))="","",OFFSET('Water Data'!$E$28,0,10*ROW('Water Data'!E146)))</f>
        <v/>
      </c>
      <c r="BX152" s="285" t="str">
        <f ca="true">+IF(OFFSET('Water Data'!$E$29,0,10*ROW('Water Data'!E146))="","",OFFSET('Water Data'!$E$29,0,10*ROW('Water Data'!E146)))</f>
        <v/>
      </c>
      <c r="BY152" s="285" t="str">
        <f ca="true">+IF(OFFSET('Water Data'!$F$27,0,10*ROW('Water Data'!F146))="","",OFFSET('Water Data'!$F$27,0,10*ROW('Water Data'!F146)))</f>
        <v/>
      </c>
      <c r="BZ152" s="285" t="str">
        <f ca="true">+IF(OFFSET('Water Data'!$F$28,0,10*ROW('Water Data'!F146))="","",OFFSET('Water Data'!$F$28,0,10*ROW('Water Data'!F146)))</f>
        <v/>
      </c>
      <c r="CA152" s="285" t="str">
        <f ca="true">+IF(OFFSET('Water Data'!$F$29,0,10*ROW('Water Data'!F146))="","",OFFSET('Water Data'!$F$29,0,10*ROW('Water Data'!F146)))</f>
        <v/>
      </c>
      <c r="CB152" s="285" t="str">
        <f ca="true">+IF(OFFSET('Water Data'!$G$27,0,10*ROW('Water Data'!G146))="","",OFFSET('Water Data'!$G$27,0,10*ROW('Water Data'!G146)))</f>
        <v/>
      </c>
      <c r="CC152" s="285" t="str">
        <f ca="true">+IF(OFFSET('Water Data'!$G$28,0,10*ROW('Water Data'!G146))="","",OFFSET('Water Data'!$G$28,0,10*ROW('Water Data'!G146)))</f>
        <v/>
      </c>
      <c r="CD152" s="285" t="str">
        <f ca="true">+IF(OFFSET('Water Data'!$G$29,0,10*ROW('Water Data'!G146))="","",OFFSET('Water Data'!$G$29,0,10*ROW('Water Data'!G146)))</f>
        <v/>
      </c>
      <c r="CE152" s="285" t="str">
        <f ca="true">+IF(OFFSET('Water Data'!$H$27,0,10*ROW('Water Data'!H146))="","",OFFSET('Water Data'!$H$27,0,10*ROW('Water Data'!H146)))</f>
        <v/>
      </c>
      <c r="CF152" s="285" t="str">
        <f ca="true">+IF(OFFSET('Water Data'!$H$28,0,10*ROW('Water Data'!H146))="","",OFFSET('Water Data'!$H$28,0,10*ROW('Water Data'!H146)))</f>
        <v/>
      </c>
      <c r="CG152" s="285" t="str">
        <f ca="true">+IF(OFFSET('Water Data'!$H$29,0,10*ROW('Water Data'!H146))="","",OFFSET('Water Data'!$H$29,0,10*ROW('Water Data'!H146)))</f>
        <v/>
      </c>
      <c r="CH152" s="285" t="str">
        <f ca="true">+IF(OFFSET('Water Data'!$I$27,0,10*ROW('Water Data'!I146))="","",OFFSET('Water Data'!$I$27,0,10*ROW('Water Data'!I146)))</f>
        <v/>
      </c>
      <c r="CI152" s="285" t="str">
        <f ca="true">+IF(OFFSET('Water Data'!$I$28,0,10*ROW('Water Data'!I146))="","",OFFSET('Water Data'!$I$28,0,10*ROW('Water Data'!I146)))</f>
        <v/>
      </c>
      <c r="CJ152" s="285" t="str">
        <f ca="true">+IF(OFFSET('Water Data'!$I$29,0,10*ROW('Water Data'!I146))="","",OFFSET('Water Data'!$I$29,0,10*ROW('Water Data'!I146)))</f>
        <v/>
      </c>
      <c r="CK152" s="285" t="str">
        <f ca="true">+IF(OFFSET('Sanitation Data'!$D$28,0,10*ROW('Sanitation Data'!D146))="","",OFFSET('Sanitation Data'!$D$28,0,10*ROW('Sanitation Data'!D146)))</f>
        <v/>
      </c>
      <c r="CL152" s="285" t="str">
        <f ca="true">+IF(OFFSET('Sanitation Data'!$D$29,0,10*ROW('Sanitation Data'!D146))="","",OFFSET('Sanitation Data'!$D$29,0,10*ROW('Sanitation Data'!D146)))</f>
        <v/>
      </c>
      <c r="CM152" s="285" t="str">
        <f ca="true">+IF(OFFSET('Sanitation Data'!$D$30,0,10*ROW('Sanitation Data'!D146))="","",OFFSET('Sanitation Data'!$D$30,0,10*ROW('Sanitation Data'!D146)))</f>
        <v/>
      </c>
      <c r="CN152" s="285" t="str">
        <f ca="true">+IF(OFFSET('Sanitation Data'!$D$31,0,10*ROW('Sanitation Data'!D146))="","",OFFSET('Sanitation Data'!$D$31,0,10*ROW('Sanitation Data'!D146)))</f>
        <v/>
      </c>
      <c r="CO152" s="285" t="str">
        <f ca="true">+IF(OFFSET('Sanitation Data'!$D$32,0,10*ROW('Sanitation Data'!D146))="","",OFFSET('Sanitation Data'!$D$32,0,10*ROW('Sanitation Data'!D146)))</f>
        <v/>
      </c>
      <c r="CP152" s="285" t="str">
        <f ca="true">+IF(OFFSET('Sanitation Data'!$E$28,0,10*ROW('Sanitation Data'!E146))="","",OFFSET('Sanitation Data'!$E$28,0,10*ROW('Sanitation Data'!E146)))</f>
        <v/>
      </c>
      <c r="CQ152" s="285" t="str">
        <f ca="true">+IF(OFFSET('Sanitation Data'!$E$29,0,10*ROW('Sanitation Data'!E146))="","",OFFSET('Sanitation Data'!$E$29,0,10*ROW('Sanitation Data'!E146)))</f>
        <v/>
      </c>
      <c r="CR152" s="285" t="str">
        <f ca="true">+IF(OFFSET('Sanitation Data'!$E$30,0,10*ROW('Sanitation Data'!E146))="","",OFFSET('Sanitation Data'!$E$30,0,10*ROW('Sanitation Data'!E146)))</f>
        <v/>
      </c>
      <c r="CS152" s="285" t="str">
        <f ca="true">+IF(OFFSET('Sanitation Data'!$E$31,0,10*ROW('Sanitation Data'!E146))="","",OFFSET('Sanitation Data'!$E$31,0,10*ROW('Sanitation Data'!E146)))</f>
        <v/>
      </c>
      <c r="CT152" s="285" t="str">
        <f ca="true">+IF(OFFSET('Sanitation Data'!$E$32,0,10*ROW('Sanitation Data'!E146))="","",OFFSET('Sanitation Data'!$E$32,0,10*ROW('Sanitation Data'!E146)))</f>
        <v/>
      </c>
      <c r="CU152" s="285" t="str">
        <f ca="true">+IF(OFFSET('Sanitation Data'!$F$28,0,10*ROW('Sanitation Data'!F146))="","",OFFSET('Sanitation Data'!$F$28,0,10*ROW('Sanitation Data'!F146)))</f>
        <v/>
      </c>
      <c r="CV152" s="285" t="str">
        <f ca="true">+IF(OFFSET('Sanitation Data'!$F$29,0,10*ROW('Sanitation Data'!F146))="","",OFFSET('Sanitation Data'!$F$29,0,10*ROW('Sanitation Data'!F146)))</f>
        <v/>
      </c>
      <c r="CW152" s="285" t="str">
        <f ca="true">+IF(OFFSET('Sanitation Data'!$F$30,0,10*ROW('Sanitation Data'!F146))="","",OFFSET('Sanitation Data'!$F$30,0,10*ROW('Sanitation Data'!F146)))</f>
        <v/>
      </c>
      <c r="CX152" s="285" t="str">
        <f ca="true">+IF(OFFSET('Sanitation Data'!$F$31,0,10*ROW('Sanitation Data'!F146))="","",OFFSET('Sanitation Data'!$F$31,0,10*ROW('Sanitation Data'!F146)))</f>
        <v/>
      </c>
      <c r="CY152" s="285" t="str">
        <f ca="true">+IF(OFFSET('Sanitation Data'!$F$32,0,10*ROW('Sanitation Data'!F146))="","",OFFSET('Sanitation Data'!$F$32,0,10*ROW('Sanitation Data'!F146)))</f>
        <v/>
      </c>
      <c r="CZ152" s="285" t="str">
        <f ca="true">+IF(OFFSET('Sanitation Data'!$G$28,0,10*ROW('Sanitation Data'!G146))="","",OFFSET('Sanitation Data'!$G$28,0,10*ROW('Sanitation Data'!G146)))</f>
        <v/>
      </c>
      <c r="DA152" s="285" t="str">
        <f ca="true">+IF(OFFSET('Sanitation Data'!$G$29,0,10*ROW('Sanitation Data'!G146))="","",OFFSET('Sanitation Data'!$G$29,0,10*ROW('Sanitation Data'!G146)))</f>
        <v/>
      </c>
      <c r="DB152" s="285" t="str">
        <f ca="true">+IF(OFFSET('Sanitation Data'!$G$30,0,10*ROW('Sanitation Data'!G146))="","",OFFSET('Sanitation Data'!$G$30,0,10*ROW('Sanitation Data'!G146)))</f>
        <v/>
      </c>
      <c r="DC152" s="285" t="str">
        <f ca="true">+IF(OFFSET('Sanitation Data'!$G$31,0,10*ROW('Sanitation Data'!G146))="","",OFFSET('Sanitation Data'!$G$31,0,10*ROW('Sanitation Data'!G146)))</f>
        <v/>
      </c>
      <c r="DD152" s="285" t="str">
        <f ca="true">+IF(OFFSET('Sanitation Data'!$G$32,0,10*ROW('Sanitation Data'!G146))="","",OFFSET('Sanitation Data'!$G$32,0,10*ROW('Sanitation Data'!G146)))</f>
        <v/>
      </c>
      <c r="DE152" s="285" t="str">
        <f ca="true">+IF(OFFSET('Sanitation Data'!$H$28,0,10*ROW('Sanitation Data'!H146))="","",OFFSET('Sanitation Data'!$H$28,0,10*ROW('Sanitation Data'!H146)))</f>
        <v/>
      </c>
      <c r="DF152" s="285" t="str">
        <f ca="true">+IF(OFFSET('Sanitation Data'!$H$29,0,10*ROW('Sanitation Data'!H146))="","",OFFSET('Sanitation Data'!$H$29,0,10*ROW('Sanitation Data'!H146)))</f>
        <v/>
      </c>
      <c r="DG152" s="285" t="str">
        <f ca="true">+IF(OFFSET('Sanitation Data'!$H$30,0,10*ROW('Sanitation Data'!H146))="","",OFFSET('Sanitation Data'!$H$30,0,10*ROW('Sanitation Data'!H146)))</f>
        <v/>
      </c>
      <c r="DH152" s="285" t="str">
        <f ca="true">+IF(OFFSET('Sanitation Data'!$H$31,0,10*ROW('Sanitation Data'!H146))="","",OFFSET('Sanitation Data'!$H$31,0,10*ROW('Sanitation Data'!H146)))</f>
        <v/>
      </c>
      <c r="DI152" s="285" t="str">
        <f ca="true">+IF(OFFSET('Sanitation Data'!$H$32,0,10*ROW('Sanitation Data'!H146))="","",OFFSET('Sanitation Data'!$H$32,0,10*ROW('Sanitation Data'!H146)))</f>
        <v/>
      </c>
      <c r="DJ152" s="285" t="str">
        <f ca="true">+IF(OFFSET('Sanitation Data'!$I$28,0,10*ROW('Sanitation Data'!I146))="","",OFFSET('Sanitation Data'!$I$28,0,10*ROW('Sanitation Data'!I146)))</f>
        <v/>
      </c>
      <c r="DK152" s="285" t="str">
        <f ca="true">+IF(OFFSET('Sanitation Data'!$I$29,0,10*ROW('Sanitation Data'!I146))="","",OFFSET('Sanitation Data'!$I$29,0,10*ROW('Sanitation Data'!I146)))</f>
        <v/>
      </c>
      <c r="DL152" s="285" t="str">
        <f ca="true">+IF(OFFSET('Sanitation Data'!$I$30,0,10*ROW('Sanitation Data'!I146))="","",OFFSET('Sanitation Data'!$I$30,0,10*ROW('Sanitation Data'!I146)))</f>
        <v/>
      </c>
      <c r="DM152" s="285" t="str">
        <f ca="true">+IF(OFFSET('Sanitation Data'!$I$31,0,10*ROW('Sanitation Data'!I146))="","",OFFSET('Sanitation Data'!$I$31,0,10*ROW('Sanitation Data'!I146)))</f>
        <v/>
      </c>
      <c r="DN152" s="285" t="str">
        <f ca="true">+IF(OFFSET('Sanitation Data'!$I$32,0,10*ROW('Sanitation Data'!I146))="","",OFFSET('Sanitation Data'!$I$32,0,10*ROW('Sanitation Data'!I146)))</f>
        <v/>
      </c>
      <c r="DO152" s="285" t="str">
        <f ca="true">+IF(OFFSET('Hygiene Data'!$D$11,0,10*ROW('Hygiene Data'!D146))="","",OFFSET('Hygiene Data'!$D$11,0,10*ROW('Hygiene Data'!D146)))</f>
        <v/>
      </c>
      <c r="DP152" s="285" t="str">
        <f ca="true">+IF(OFFSET('Hygiene Data'!$D$12,0,10*ROW('Hygiene Data'!D146))="","",OFFSET('Hygiene Data'!$D$12,0,10*ROW('Hygiene Data'!D146)))</f>
        <v/>
      </c>
      <c r="DQ152" s="285" t="str">
        <f ca="true">+IF(OFFSET('Hygiene Data'!$D$13,0,10*ROW('Hygiene Data'!D146))="","",OFFSET('Hygiene Data'!$D$13,0,10*ROW('Hygiene Data'!D146)))</f>
        <v/>
      </c>
      <c r="DR152" s="285" t="str">
        <f ca="true">+IF(OFFSET('Hygiene Data'!$E$11,0,10*ROW('Hygiene Data'!E146))="","",OFFSET('Hygiene Data'!$E$11,0,10*ROW('Hygiene Data'!E146)))</f>
        <v/>
      </c>
      <c r="DS152" s="285" t="str">
        <f ca="true">+IF(OFFSET('Hygiene Data'!$E$12,0,10*ROW('Hygiene Data'!E146))="","",OFFSET('Hygiene Data'!$E$12,0,10*ROW('Hygiene Data'!E146)))</f>
        <v/>
      </c>
      <c r="DT152" s="285" t="str">
        <f ca="true">+IF(OFFSET('Hygiene Data'!$E$13,0,10*ROW('Hygiene Data'!E146))="","",OFFSET('Hygiene Data'!$E$13,0,10*ROW('Hygiene Data'!E146)))</f>
        <v/>
      </c>
      <c r="DU152" s="285" t="str">
        <f ca="true">+IF(OFFSET('Hygiene Data'!$F$11,0,10*ROW('Hygiene Data'!F146))="","",OFFSET('Hygiene Data'!$F$11,0,10*ROW('Hygiene Data'!F146)))</f>
        <v/>
      </c>
      <c r="DV152" s="285" t="str">
        <f ca="true">+IF(OFFSET('Hygiene Data'!$F$12,0,10*ROW('Hygiene Data'!F146))="","",OFFSET('Hygiene Data'!$F$12,0,10*ROW('Hygiene Data'!F146)))</f>
        <v/>
      </c>
      <c r="DW152" s="285" t="str">
        <f ca="true">+IF(OFFSET('Hygiene Data'!$F$13,0,10*ROW('Hygiene Data'!F146))="","",OFFSET('Hygiene Data'!$F$13,0,10*ROW('Hygiene Data'!F146)))</f>
        <v/>
      </c>
      <c r="DX152" s="285" t="str">
        <f ca="true">+IF(OFFSET('Hygiene Data'!$G$11,0,10*ROW('Hygiene Data'!G146))="","",OFFSET('Hygiene Data'!$G$11,0,10*ROW('Hygiene Data'!G146)))</f>
        <v/>
      </c>
      <c r="DY152" s="285" t="str">
        <f ca="true">+IF(OFFSET('Hygiene Data'!$G$12,0,10*ROW('Hygiene Data'!G146))="","",OFFSET('Hygiene Data'!$G$12,0,10*ROW('Hygiene Data'!G146)))</f>
        <v/>
      </c>
      <c r="DZ152" s="285" t="str">
        <f ca="true">+IF(OFFSET('Hygiene Data'!$G$13,0,10*ROW('Hygiene Data'!G146))="","",OFFSET('Hygiene Data'!$G$13,0,10*ROW('Hygiene Data'!G146)))</f>
        <v/>
      </c>
      <c r="EA152" s="285" t="str">
        <f ca="true">+IF(OFFSET('Hygiene Data'!$H$11,0,10*ROW('Hygiene Data'!H146))="","",OFFSET('Hygiene Data'!$H$11,0,10*ROW('Hygiene Data'!H146)))</f>
        <v/>
      </c>
      <c r="EB152" s="285" t="str">
        <f ca="true">+IF(OFFSET('Hygiene Data'!$H$12,0,10*ROW('Hygiene Data'!H146))="","",OFFSET('Hygiene Data'!$H$12,0,10*ROW('Hygiene Data'!H146)))</f>
        <v/>
      </c>
      <c r="EC152" s="285" t="str">
        <f ca="true">+IF(OFFSET('Hygiene Data'!$H$13,0,10*ROW('Hygiene Data'!H146))="","",OFFSET('Hygiene Data'!$H$13,0,10*ROW('Hygiene Data'!H146)))</f>
        <v/>
      </c>
      <c r="ED152" s="285" t="str">
        <f ca="true">+IF(OFFSET('Hygiene Data'!$I$11,0,10*ROW('Hygiene Data'!I146))="","",OFFSET('Hygiene Data'!$I$11,0,10*ROW('Hygiene Data'!I146)))</f>
        <v/>
      </c>
      <c r="EE152" s="285" t="str">
        <f ca="true">+IF(OFFSET('Hygiene Data'!$I$12,0,10*ROW('Hygiene Data'!I146))="","",OFFSET('Hygiene Data'!$I$12,0,10*ROW('Hygiene Data'!I146)))</f>
        <v/>
      </c>
      <c r="EF152" s="285"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1"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5"/>
      <c r="BS153" s="285" t="str">
        <f ca="true">+IF(OFFSET('Water Data'!$D$27,0,10*ROW('Water Data'!D147))="","",OFFSET('Water Data'!$D$27,0,10*ROW('Water Data'!D147)))</f>
        <v/>
      </c>
      <c r="BT153" s="285" t="str">
        <f ca="true">+IF(OFFSET('Water Data'!$D$28,0,10*ROW('Water Data'!D147))="","",OFFSET('Water Data'!$D$28,0,10*ROW('Water Data'!D147)))</f>
        <v/>
      </c>
      <c r="BU153" s="285" t="str">
        <f ca="true">+IF(OFFSET('Water Data'!$D$29,0,10*ROW('Water Data'!D147))="","",OFFSET('Water Data'!$D$29,0,10*ROW('Water Data'!D147)))</f>
        <v/>
      </c>
      <c r="BV153" s="285" t="str">
        <f ca="true">+IF(OFFSET('Water Data'!$E$27,0,10*ROW('Water Data'!E147))="","",OFFSET('Water Data'!$E$27,0,10*ROW('Water Data'!E147)))</f>
        <v/>
      </c>
      <c r="BW153" s="285" t="str">
        <f ca="true">+IF(OFFSET('Water Data'!$E$28,0,10*ROW('Water Data'!E147))="","",OFFSET('Water Data'!$E$28,0,10*ROW('Water Data'!E147)))</f>
        <v/>
      </c>
      <c r="BX153" s="285" t="str">
        <f ca="true">+IF(OFFSET('Water Data'!$E$29,0,10*ROW('Water Data'!E147))="","",OFFSET('Water Data'!$E$29,0,10*ROW('Water Data'!E147)))</f>
        <v/>
      </c>
      <c r="BY153" s="285" t="str">
        <f ca="true">+IF(OFFSET('Water Data'!$F$27,0,10*ROW('Water Data'!F147))="","",OFFSET('Water Data'!$F$27,0,10*ROW('Water Data'!F147)))</f>
        <v/>
      </c>
      <c r="BZ153" s="285" t="str">
        <f ca="true">+IF(OFFSET('Water Data'!$F$28,0,10*ROW('Water Data'!F147))="","",OFFSET('Water Data'!$F$28,0,10*ROW('Water Data'!F147)))</f>
        <v/>
      </c>
      <c r="CA153" s="285" t="str">
        <f ca="true">+IF(OFFSET('Water Data'!$F$29,0,10*ROW('Water Data'!F147))="","",OFFSET('Water Data'!$F$29,0,10*ROW('Water Data'!F147)))</f>
        <v/>
      </c>
      <c r="CB153" s="285" t="str">
        <f ca="true">+IF(OFFSET('Water Data'!$G$27,0,10*ROW('Water Data'!G147))="","",OFFSET('Water Data'!$G$27,0,10*ROW('Water Data'!G147)))</f>
        <v/>
      </c>
      <c r="CC153" s="285" t="str">
        <f ca="true">+IF(OFFSET('Water Data'!$G$28,0,10*ROW('Water Data'!G147))="","",OFFSET('Water Data'!$G$28,0,10*ROW('Water Data'!G147)))</f>
        <v/>
      </c>
      <c r="CD153" s="285" t="str">
        <f ca="true">+IF(OFFSET('Water Data'!$G$29,0,10*ROW('Water Data'!G147))="","",OFFSET('Water Data'!$G$29,0,10*ROW('Water Data'!G147)))</f>
        <v/>
      </c>
      <c r="CE153" s="285" t="str">
        <f ca="true">+IF(OFFSET('Water Data'!$H$27,0,10*ROW('Water Data'!H147))="","",OFFSET('Water Data'!$H$27,0,10*ROW('Water Data'!H147)))</f>
        <v/>
      </c>
      <c r="CF153" s="285" t="str">
        <f ca="true">+IF(OFFSET('Water Data'!$H$28,0,10*ROW('Water Data'!H147))="","",OFFSET('Water Data'!$H$28,0,10*ROW('Water Data'!H147)))</f>
        <v/>
      </c>
      <c r="CG153" s="285" t="str">
        <f ca="true">+IF(OFFSET('Water Data'!$H$29,0,10*ROW('Water Data'!H147))="","",OFFSET('Water Data'!$H$29,0,10*ROW('Water Data'!H147)))</f>
        <v/>
      </c>
      <c r="CH153" s="285" t="str">
        <f ca="true">+IF(OFFSET('Water Data'!$I$27,0,10*ROW('Water Data'!I147))="","",OFFSET('Water Data'!$I$27,0,10*ROW('Water Data'!I147)))</f>
        <v/>
      </c>
      <c r="CI153" s="285" t="str">
        <f ca="true">+IF(OFFSET('Water Data'!$I$28,0,10*ROW('Water Data'!I147))="","",OFFSET('Water Data'!$I$28,0,10*ROW('Water Data'!I147)))</f>
        <v/>
      </c>
      <c r="CJ153" s="285" t="str">
        <f ca="true">+IF(OFFSET('Water Data'!$I$29,0,10*ROW('Water Data'!I147))="","",OFFSET('Water Data'!$I$29,0,10*ROW('Water Data'!I147)))</f>
        <v/>
      </c>
      <c r="CK153" s="285" t="str">
        <f ca="true">+IF(OFFSET('Sanitation Data'!$D$28,0,10*ROW('Sanitation Data'!D147))="","",OFFSET('Sanitation Data'!$D$28,0,10*ROW('Sanitation Data'!D147)))</f>
        <v/>
      </c>
      <c r="CL153" s="285" t="str">
        <f ca="true">+IF(OFFSET('Sanitation Data'!$D$29,0,10*ROW('Sanitation Data'!D147))="","",OFFSET('Sanitation Data'!$D$29,0,10*ROW('Sanitation Data'!D147)))</f>
        <v/>
      </c>
      <c r="CM153" s="285" t="str">
        <f ca="true">+IF(OFFSET('Sanitation Data'!$D$30,0,10*ROW('Sanitation Data'!D147))="","",OFFSET('Sanitation Data'!$D$30,0,10*ROW('Sanitation Data'!D147)))</f>
        <v/>
      </c>
      <c r="CN153" s="285" t="str">
        <f ca="true">+IF(OFFSET('Sanitation Data'!$D$31,0,10*ROW('Sanitation Data'!D147))="","",OFFSET('Sanitation Data'!$D$31,0,10*ROW('Sanitation Data'!D147)))</f>
        <v/>
      </c>
      <c r="CO153" s="285" t="str">
        <f ca="true">+IF(OFFSET('Sanitation Data'!$D$32,0,10*ROW('Sanitation Data'!D147))="","",OFFSET('Sanitation Data'!$D$32,0,10*ROW('Sanitation Data'!D147)))</f>
        <v/>
      </c>
      <c r="CP153" s="285" t="str">
        <f ca="true">+IF(OFFSET('Sanitation Data'!$E$28,0,10*ROW('Sanitation Data'!E147))="","",OFFSET('Sanitation Data'!$E$28,0,10*ROW('Sanitation Data'!E147)))</f>
        <v/>
      </c>
      <c r="CQ153" s="285" t="str">
        <f ca="true">+IF(OFFSET('Sanitation Data'!$E$29,0,10*ROW('Sanitation Data'!E147))="","",OFFSET('Sanitation Data'!$E$29,0,10*ROW('Sanitation Data'!E147)))</f>
        <v/>
      </c>
      <c r="CR153" s="285" t="str">
        <f ca="true">+IF(OFFSET('Sanitation Data'!$E$30,0,10*ROW('Sanitation Data'!E147))="","",OFFSET('Sanitation Data'!$E$30,0,10*ROW('Sanitation Data'!E147)))</f>
        <v/>
      </c>
      <c r="CS153" s="285" t="str">
        <f ca="true">+IF(OFFSET('Sanitation Data'!$E$31,0,10*ROW('Sanitation Data'!E147))="","",OFFSET('Sanitation Data'!$E$31,0,10*ROW('Sanitation Data'!E147)))</f>
        <v/>
      </c>
      <c r="CT153" s="285" t="str">
        <f ca="true">+IF(OFFSET('Sanitation Data'!$E$32,0,10*ROW('Sanitation Data'!E147))="","",OFFSET('Sanitation Data'!$E$32,0,10*ROW('Sanitation Data'!E147)))</f>
        <v/>
      </c>
      <c r="CU153" s="285" t="str">
        <f ca="true">+IF(OFFSET('Sanitation Data'!$F$28,0,10*ROW('Sanitation Data'!F147))="","",OFFSET('Sanitation Data'!$F$28,0,10*ROW('Sanitation Data'!F147)))</f>
        <v/>
      </c>
      <c r="CV153" s="285" t="str">
        <f ca="true">+IF(OFFSET('Sanitation Data'!$F$29,0,10*ROW('Sanitation Data'!F147))="","",OFFSET('Sanitation Data'!$F$29,0,10*ROW('Sanitation Data'!F147)))</f>
        <v/>
      </c>
      <c r="CW153" s="285" t="str">
        <f ca="true">+IF(OFFSET('Sanitation Data'!$F$30,0,10*ROW('Sanitation Data'!F147))="","",OFFSET('Sanitation Data'!$F$30,0,10*ROW('Sanitation Data'!F147)))</f>
        <v/>
      </c>
      <c r="CX153" s="285" t="str">
        <f ca="true">+IF(OFFSET('Sanitation Data'!$F$31,0,10*ROW('Sanitation Data'!F147))="","",OFFSET('Sanitation Data'!$F$31,0,10*ROW('Sanitation Data'!F147)))</f>
        <v/>
      </c>
      <c r="CY153" s="285" t="str">
        <f ca="true">+IF(OFFSET('Sanitation Data'!$F$32,0,10*ROW('Sanitation Data'!F147))="","",OFFSET('Sanitation Data'!$F$32,0,10*ROW('Sanitation Data'!F147)))</f>
        <v/>
      </c>
      <c r="CZ153" s="285" t="str">
        <f ca="true">+IF(OFFSET('Sanitation Data'!$G$28,0,10*ROW('Sanitation Data'!G147))="","",OFFSET('Sanitation Data'!$G$28,0,10*ROW('Sanitation Data'!G147)))</f>
        <v/>
      </c>
      <c r="DA153" s="285" t="str">
        <f ca="true">+IF(OFFSET('Sanitation Data'!$G$29,0,10*ROW('Sanitation Data'!G147))="","",OFFSET('Sanitation Data'!$G$29,0,10*ROW('Sanitation Data'!G147)))</f>
        <v/>
      </c>
      <c r="DB153" s="285" t="str">
        <f ca="true">+IF(OFFSET('Sanitation Data'!$G$30,0,10*ROW('Sanitation Data'!G147))="","",OFFSET('Sanitation Data'!$G$30,0,10*ROW('Sanitation Data'!G147)))</f>
        <v/>
      </c>
      <c r="DC153" s="285" t="str">
        <f ca="true">+IF(OFFSET('Sanitation Data'!$G$31,0,10*ROW('Sanitation Data'!G147))="","",OFFSET('Sanitation Data'!$G$31,0,10*ROW('Sanitation Data'!G147)))</f>
        <v/>
      </c>
      <c r="DD153" s="285" t="str">
        <f ca="true">+IF(OFFSET('Sanitation Data'!$G$32,0,10*ROW('Sanitation Data'!G147))="","",OFFSET('Sanitation Data'!$G$32,0,10*ROW('Sanitation Data'!G147)))</f>
        <v/>
      </c>
      <c r="DE153" s="285" t="str">
        <f ca="true">+IF(OFFSET('Sanitation Data'!$H$28,0,10*ROW('Sanitation Data'!H147))="","",OFFSET('Sanitation Data'!$H$28,0,10*ROW('Sanitation Data'!H147)))</f>
        <v/>
      </c>
      <c r="DF153" s="285" t="str">
        <f ca="true">+IF(OFFSET('Sanitation Data'!$H$29,0,10*ROW('Sanitation Data'!H147))="","",OFFSET('Sanitation Data'!$H$29,0,10*ROW('Sanitation Data'!H147)))</f>
        <v/>
      </c>
      <c r="DG153" s="285" t="str">
        <f ca="true">+IF(OFFSET('Sanitation Data'!$H$30,0,10*ROW('Sanitation Data'!H147))="","",OFFSET('Sanitation Data'!$H$30,0,10*ROW('Sanitation Data'!H147)))</f>
        <v/>
      </c>
      <c r="DH153" s="285" t="str">
        <f ca="true">+IF(OFFSET('Sanitation Data'!$H$31,0,10*ROW('Sanitation Data'!H147))="","",OFFSET('Sanitation Data'!$H$31,0,10*ROW('Sanitation Data'!H147)))</f>
        <v/>
      </c>
      <c r="DI153" s="285" t="str">
        <f ca="true">+IF(OFFSET('Sanitation Data'!$H$32,0,10*ROW('Sanitation Data'!H147))="","",OFFSET('Sanitation Data'!$H$32,0,10*ROW('Sanitation Data'!H147)))</f>
        <v/>
      </c>
      <c r="DJ153" s="285" t="str">
        <f ca="true">+IF(OFFSET('Sanitation Data'!$I$28,0,10*ROW('Sanitation Data'!I147))="","",OFFSET('Sanitation Data'!$I$28,0,10*ROW('Sanitation Data'!I147)))</f>
        <v/>
      </c>
      <c r="DK153" s="285" t="str">
        <f ca="true">+IF(OFFSET('Sanitation Data'!$I$29,0,10*ROW('Sanitation Data'!I147))="","",OFFSET('Sanitation Data'!$I$29,0,10*ROW('Sanitation Data'!I147)))</f>
        <v/>
      </c>
      <c r="DL153" s="285" t="str">
        <f ca="true">+IF(OFFSET('Sanitation Data'!$I$30,0,10*ROW('Sanitation Data'!I147))="","",OFFSET('Sanitation Data'!$I$30,0,10*ROW('Sanitation Data'!I147)))</f>
        <v/>
      </c>
      <c r="DM153" s="285" t="str">
        <f ca="true">+IF(OFFSET('Sanitation Data'!$I$31,0,10*ROW('Sanitation Data'!I147))="","",OFFSET('Sanitation Data'!$I$31,0,10*ROW('Sanitation Data'!I147)))</f>
        <v/>
      </c>
      <c r="DN153" s="285" t="str">
        <f ca="true">+IF(OFFSET('Sanitation Data'!$I$32,0,10*ROW('Sanitation Data'!I147))="","",OFFSET('Sanitation Data'!$I$32,0,10*ROW('Sanitation Data'!I147)))</f>
        <v/>
      </c>
      <c r="DO153" s="285" t="str">
        <f ca="true">+IF(OFFSET('Hygiene Data'!$D$11,0,10*ROW('Hygiene Data'!D147))="","",OFFSET('Hygiene Data'!$D$11,0,10*ROW('Hygiene Data'!D147)))</f>
        <v/>
      </c>
      <c r="DP153" s="285" t="str">
        <f ca="true">+IF(OFFSET('Hygiene Data'!$D$12,0,10*ROW('Hygiene Data'!D147))="","",OFFSET('Hygiene Data'!$D$12,0,10*ROW('Hygiene Data'!D147)))</f>
        <v/>
      </c>
      <c r="DQ153" s="285" t="str">
        <f ca="true">+IF(OFFSET('Hygiene Data'!$D$13,0,10*ROW('Hygiene Data'!D147))="","",OFFSET('Hygiene Data'!$D$13,0,10*ROW('Hygiene Data'!D147)))</f>
        <v/>
      </c>
      <c r="DR153" s="285" t="str">
        <f ca="true">+IF(OFFSET('Hygiene Data'!$E$11,0,10*ROW('Hygiene Data'!E147))="","",OFFSET('Hygiene Data'!$E$11,0,10*ROW('Hygiene Data'!E147)))</f>
        <v/>
      </c>
      <c r="DS153" s="285" t="str">
        <f ca="true">+IF(OFFSET('Hygiene Data'!$E$12,0,10*ROW('Hygiene Data'!E147))="","",OFFSET('Hygiene Data'!$E$12,0,10*ROW('Hygiene Data'!E147)))</f>
        <v/>
      </c>
      <c r="DT153" s="285" t="str">
        <f ca="true">+IF(OFFSET('Hygiene Data'!$E$13,0,10*ROW('Hygiene Data'!E147))="","",OFFSET('Hygiene Data'!$E$13,0,10*ROW('Hygiene Data'!E147)))</f>
        <v/>
      </c>
      <c r="DU153" s="285" t="str">
        <f ca="true">+IF(OFFSET('Hygiene Data'!$F$11,0,10*ROW('Hygiene Data'!F147))="","",OFFSET('Hygiene Data'!$F$11,0,10*ROW('Hygiene Data'!F147)))</f>
        <v/>
      </c>
      <c r="DV153" s="285" t="str">
        <f ca="true">+IF(OFFSET('Hygiene Data'!$F$12,0,10*ROW('Hygiene Data'!F147))="","",OFFSET('Hygiene Data'!$F$12,0,10*ROW('Hygiene Data'!F147)))</f>
        <v/>
      </c>
      <c r="DW153" s="285" t="str">
        <f ca="true">+IF(OFFSET('Hygiene Data'!$F$13,0,10*ROW('Hygiene Data'!F147))="","",OFFSET('Hygiene Data'!$F$13,0,10*ROW('Hygiene Data'!F147)))</f>
        <v/>
      </c>
      <c r="DX153" s="285" t="str">
        <f ca="true">+IF(OFFSET('Hygiene Data'!$G$11,0,10*ROW('Hygiene Data'!G147))="","",OFFSET('Hygiene Data'!$G$11,0,10*ROW('Hygiene Data'!G147)))</f>
        <v/>
      </c>
      <c r="DY153" s="285" t="str">
        <f ca="true">+IF(OFFSET('Hygiene Data'!$G$12,0,10*ROW('Hygiene Data'!G147))="","",OFFSET('Hygiene Data'!$G$12,0,10*ROW('Hygiene Data'!G147)))</f>
        <v/>
      </c>
      <c r="DZ153" s="285" t="str">
        <f ca="true">+IF(OFFSET('Hygiene Data'!$G$13,0,10*ROW('Hygiene Data'!G147))="","",OFFSET('Hygiene Data'!$G$13,0,10*ROW('Hygiene Data'!G147)))</f>
        <v/>
      </c>
      <c r="EA153" s="285" t="str">
        <f ca="true">+IF(OFFSET('Hygiene Data'!$H$11,0,10*ROW('Hygiene Data'!H147))="","",OFFSET('Hygiene Data'!$H$11,0,10*ROW('Hygiene Data'!H147)))</f>
        <v/>
      </c>
      <c r="EB153" s="285" t="str">
        <f ca="true">+IF(OFFSET('Hygiene Data'!$H$12,0,10*ROW('Hygiene Data'!H147))="","",OFFSET('Hygiene Data'!$H$12,0,10*ROW('Hygiene Data'!H147)))</f>
        <v/>
      </c>
      <c r="EC153" s="285" t="str">
        <f ca="true">+IF(OFFSET('Hygiene Data'!$H$13,0,10*ROW('Hygiene Data'!H147))="","",OFFSET('Hygiene Data'!$H$13,0,10*ROW('Hygiene Data'!H147)))</f>
        <v/>
      </c>
      <c r="ED153" s="285" t="str">
        <f ca="true">+IF(OFFSET('Hygiene Data'!$I$11,0,10*ROW('Hygiene Data'!I147))="","",OFFSET('Hygiene Data'!$I$11,0,10*ROW('Hygiene Data'!I147)))</f>
        <v/>
      </c>
      <c r="EE153" s="285" t="str">
        <f ca="true">+IF(OFFSET('Hygiene Data'!$I$12,0,10*ROW('Hygiene Data'!I147))="","",OFFSET('Hygiene Data'!$I$12,0,10*ROW('Hygiene Data'!I147)))</f>
        <v/>
      </c>
      <c r="EF153" s="285"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1"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5"/>
      <c r="BS154" s="285" t="str">
        <f ca="true">+IF(OFFSET('Water Data'!$D$27,0,10*ROW('Water Data'!D148))="","",OFFSET('Water Data'!$D$27,0,10*ROW('Water Data'!D148)))</f>
        <v/>
      </c>
      <c r="BT154" s="285" t="str">
        <f ca="true">+IF(OFFSET('Water Data'!$D$28,0,10*ROW('Water Data'!D148))="","",OFFSET('Water Data'!$D$28,0,10*ROW('Water Data'!D148)))</f>
        <v/>
      </c>
      <c r="BU154" s="285" t="str">
        <f ca="true">+IF(OFFSET('Water Data'!$D$29,0,10*ROW('Water Data'!D148))="","",OFFSET('Water Data'!$D$29,0,10*ROW('Water Data'!D148)))</f>
        <v/>
      </c>
      <c r="BV154" s="285" t="str">
        <f ca="true">+IF(OFFSET('Water Data'!$E$27,0,10*ROW('Water Data'!E148))="","",OFFSET('Water Data'!$E$27,0,10*ROW('Water Data'!E148)))</f>
        <v/>
      </c>
      <c r="BW154" s="285" t="str">
        <f ca="true">+IF(OFFSET('Water Data'!$E$28,0,10*ROW('Water Data'!E148))="","",OFFSET('Water Data'!$E$28,0,10*ROW('Water Data'!E148)))</f>
        <v/>
      </c>
      <c r="BX154" s="285" t="str">
        <f ca="true">+IF(OFFSET('Water Data'!$E$29,0,10*ROW('Water Data'!E148))="","",OFFSET('Water Data'!$E$29,0,10*ROW('Water Data'!E148)))</f>
        <v/>
      </c>
      <c r="BY154" s="285" t="str">
        <f ca="true">+IF(OFFSET('Water Data'!$F$27,0,10*ROW('Water Data'!F148))="","",OFFSET('Water Data'!$F$27,0,10*ROW('Water Data'!F148)))</f>
        <v/>
      </c>
      <c r="BZ154" s="285" t="str">
        <f ca="true">+IF(OFFSET('Water Data'!$F$28,0,10*ROW('Water Data'!F148))="","",OFFSET('Water Data'!$F$28,0,10*ROW('Water Data'!F148)))</f>
        <v/>
      </c>
      <c r="CA154" s="285" t="str">
        <f ca="true">+IF(OFFSET('Water Data'!$F$29,0,10*ROW('Water Data'!F148))="","",OFFSET('Water Data'!$F$29,0,10*ROW('Water Data'!F148)))</f>
        <v/>
      </c>
      <c r="CB154" s="285" t="str">
        <f ca="true">+IF(OFFSET('Water Data'!$G$27,0,10*ROW('Water Data'!G148))="","",OFFSET('Water Data'!$G$27,0,10*ROW('Water Data'!G148)))</f>
        <v/>
      </c>
      <c r="CC154" s="285" t="str">
        <f ca="true">+IF(OFFSET('Water Data'!$G$28,0,10*ROW('Water Data'!G148))="","",OFFSET('Water Data'!$G$28,0,10*ROW('Water Data'!G148)))</f>
        <v/>
      </c>
      <c r="CD154" s="285" t="str">
        <f ca="true">+IF(OFFSET('Water Data'!$G$29,0,10*ROW('Water Data'!G148))="","",OFFSET('Water Data'!$G$29,0,10*ROW('Water Data'!G148)))</f>
        <v/>
      </c>
      <c r="CE154" s="285" t="str">
        <f ca="true">+IF(OFFSET('Water Data'!$H$27,0,10*ROW('Water Data'!H148))="","",OFFSET('Water Data'!$H$27,0,10*ROW('Water Data'!H148)))</f>
        <v/>
      </c>
      <c r="CF154" s="285" t="str">
        <f ca="true">+IF(OFFSET('Water Data'!$H$28,0,10*ROW('Water Data'!H148))="","",OFFSET('Water Data'!$H$28,0,10*ROW('Water Data'!H148)))</f>
        <v/>
      </c>
      <c r="CG154" s="285" t="str">
        <f ca="true">+IF(OFFSET('Water Data'!$H$29,0,10*ROW('Water Data'!H148))="","",OFFSET('Water Data'!$H$29,0,10*ROW('Water Data'!H148)))</f>
        <v/>
      </c>
      <c r="CH154" s="285" t="str">
        <f ca="true">+IF(OFFSET('Water Data'!$I$27,0,10*ROW('Water Data'!I148))="","",OFFSET('Water Data'!$I$27,0,10*ROW('Water Data'!I148)))</f>
        <v/>
      </c>
      <c r="CI154" s="285" t="str">
        <f ca="true">+IF(OFFSET('Water Data'!$I$28,0,10*ROW('Water Data'!I148))="","",OFFSET('Water Data'!$I$28,0,10*ROW('Water Data'!I148)))</f>
        <v/>
      </c>
      <c r="CJ154" s="285" t="str">
        <f ca="true">+IF(OFFSET('Water Data'!$I$29,0,10*ROW('Water Data'!I148))="","",OFFSET('Water Data'!$I$29,0,10*ROW('Water Data'!I148)))</f>
        <v/>
      </c>
      <c r="CK154" s="285" t="str">
        <f ca="true">+IF(OFFSET('Sanitation Data'!$D$28,0,10*ROW('Sanitation Data'!D148))="","",OFFSET('Sanitation Data'!$D$28,0,10*ROW('Sanitation Data'!D148)))</f>
        <v/>
      </c>
      <c r="CL154" s="285" t="str">
        <f ca="true">+IF(OFFSET('Sanitation Data'!$D$29,0,10*ROW('Sanitation Data'!D148))="","",OFFSET('Sanitation Data'!$D$29,0,10*ROW('Sanitation Data'!D148)))</f>
        <v/>
      </c>
      <c r="CM154" s="285" t="str">
        <f ca="true">+IF(OFFSET('Sanitation Data'!$D$30,0,10*ROW('Sanitation Data'!D148))="","",OFFSET('Sanitation Data'!$D$30,0,10*ROW('Sanitation Data'!D148)))</f>
        <v/>
      </c>
      <c r="CN154" s="285" t="str">
        <f ca="true">+IF(OFFSET('Sanitation Data'!$D$31,0,10*ROW('Sanitation Data'!D148))="","",OFFSET('Sanitation Data'!$D$31,0,10*ROW('Sanitation Data'!D148)))</f>
        <v/>
      </c>
      <c r="CO154" s="285" t="str">
        <f ca="true">+IF(OFFSET('Sanitation Data'!$D$32,0,10*ROW('Sanitation Data'!D148))="","",OFFSET('Sanitation Data'!$D$32,0,10*ROW('Sanitation Data'!D148)))</f>
        <v/>
      </c>
      <c r="CP154" s="285" t="str">
        <f ca="true">+IF(OFFSET('Sanitation Data'!$E$28,0,10*ROW('Sanitation Data'!E148))="","",OFFSET('Sanitation Data'!$E$28,0,10*ROW('Sanitation Data'!E148)))</f>
        <v/>
      </c>
      <c r="CQ154" s="285" t="str">
        <f ca="true">+IF(OFFSET('Sanitation Data'!$E$29,0,10*ROW('Sanitation Data'!E148))="","",OFFSET('Sanitation Data'!$E$29,0,10*ROW('Sanitation Data'!E148)))</f>
        <v/>
      </c>
      <c r="CR154" s="285" t="str">
        <f ca="true">+IF(OFFSET('Sanitation Data'!$E$30,0,10*ROW('Sanitation Data'!E148))="","",OFFSET('Sanitation Data'!$E$30,0,10*ROW('Sanitation Data'!E148)))</f>
        <v/>
      </c>
      <c r="CS154" s="285" t="str">
        <f ca="true">+IF(OFFSET('Sanitation Data'!$E$31,0,10*ROW('Sanitation Data'!E148))="","",OFFSET('Sanitation Data'!$E$31,0,10*ROW('Sanitation Data'!E148)))</f>
        <v/>
      </c>
      <c r="CT154" s="285" t="str">
        <f ca="true">+IF(OFFSET('Sanitation Data'!$E$32,0,10*ROW('Sanitation Data'!E148))="","",OFFSET('Sanitation Data'!$E$32,0,10*ROW('Sanitation Data'!E148)))</f>
        <v/>
      </c>
      <c r="CU154" s="285" t="str">
        <f ca="true">+IF(OFFSET('Sanitation Data'!$F$28,0,10*ROW('Sanitation Data'!F148))="","",OFFSET('Sanitation Data'!$F$28,0,10*ROW('Sanitation Data'!F148)))</f>
        <v/>
      </c>
      <c r="CV154" s="285" t="str">
        <f ca="true">+IF(OFFSET('Sanitation Data'!$F$29,0,10*ROW('Sanitation Data'!F148))="","",OFFSET('Sanitation Data'!$F$29,0,10*ROW('Sanitation Data'!F148)))</f>
        <v/>
      </c>
      <c r="CW154" s="285" t="str">
        <f ca="true">+IF(OFFSET('Sanitation Data'!$F$30,0,10*ROW('Sanitation Data'!F148))="","",OFFSET('Sanitation Data'!$F$30,0,10*ROW('Sanitation Data'!F148)))</f>
        <v/>
      </c>
      <c r="CX154" s="285" t="str">
        <f ca="true">+IF(OFFSET('Sanitation Data'!$F$31,0,10*ROW('Sanitation Data'!F148))="","",OFFSET('Sanitation Data'!$F$31,0,10*ROW('Sanitation Data'!F148)))</f>
        <v/>
      </c>
      <c r="CY154" s="285" t="str">
        <f ca="true">+IF(OFFSET('Sanitation Data'!$F$32,0,10*ROW('Sanitation Data'!F148))="","",OFFSET('Sanitation Data'!$F$32,0,10*ROW('Sanitation Data'!F148)))</f>
        <v/>
      </c>
      <c r="CZ154" s="285" t="str">
        <f ca="true">+IF(OFFSET('Sanitation Data'!$G$28,0,10*ROW('Sanitation Data'!G148))="","",OFFSET('Sanitation Data'!$G$28,0,10*ROW('Sanitation Data'!G148)))</f>
        <v/>
      </c>
      <c r="DA154" s="285" t="str">
        <f ca="true">+IF(OFFSET('Sanitation Data'!$G$29,0,10*ROW('Sanitation Data'!G148))="","",OFFSET('Sanitation Data'!$G$29,0,10*ROW('Sanitation Data'!G148)))</f>
        <v/>
      </c>
      <c r="DB154" s="285" t="str">
        <f ca="true">+IF(OFFSET('Sanitation Data'!$G$30,0,10*ROW('Sanitation Data'!G148))="","",OFFSET('Sanitation Data'!$G$30,0,10*ROW('Sanitation Data'!G148)))</f>
        <v/>
      </c>
      <c r="DC154" s="285" t="str">
        <f ca="true">+IF(OFFSET('Sanitation Data'!$G$31,0,10*ROW('Sanitation Data'!G148))="","",OFFSET('Sanitation Data'!$G$31,0,10*ROW('Sanitation Data'!G148)))</f>
        <v/>
      </c>
      <c r="DD154" s="285" t="str">
        <f ca="true">+IF(OFFSET('Sanitation Data'!$G$32,0,10*ROW('Sanitation Data'!G148))="","",OFFSET('Sanitation Data'!$G$32,0,10*ROW('Sanitation Data'!G148)))</f>
        <v/>
      </c>
      <c r="DE154" s="285" t="str">
        <f ca="true">+IF(OFFSET('Sanitation Data'!$H$28,0,10*ROW('Sanitation Data'!H148))="","",OFFSET('Sanitation Data'!$H$28,0,10*ROW('Sanitation Data'!H148)))</f>
        <v/>
      </c>
      <c r="DF154" s="285" t="str">
        <f ca="true">+IF(OFFSET('Sanitation Data'!$H$29,0,10*ROW('Sanitation Data'!H148))="","",OFFSET('Sanitation Data'!$H$29,0,10*ROW('Sanitation Data'!H148)))</f>
        <v/>
      </c>
      <c r="DG154" s="285" t="str">
        <f ca="true">+IF(OFFSET('Sanitation Data'!$H$30,0,10*ROW('Sanitation Data'!H148))="","",OFFSET('Sanitation Data'!$H$30,0,10*ROW('Sanitation Data'!H148)))</f>
        <v/>
      </c>
      <c r="DH154" s="285" t="str">
        <f ca="true">+IF(OFFSET('Sanitation Data'!$H$31,0,10*ROW('Sanitation Data'!H148))="","",OFFSET('Sanitation Data'!$H$31,0,10*ROW('Sanitation Data'!H148)))</f>
        <v/>
      </c>
      <c r="DI154" s="285" t="str">
        <f ca="true">+IF(OFFSET('Sanitation Data'!$H$32,0,10*ROW('Sanitation Data'!H148))="","",OFFSET('Sanitation Data'!$H$32,0,10*ROW('Sanitation Data'!H148)))</f>
        <v/>
      </c>
      <c r="DJ154" s="285" t="str">
        <f ca="true">+IF(OFFSET('Sanitation Data'!$I$28,0,10*ROW('Sanitation Data'!I148))="","",OFFSET('Sanitation Data'!$I$28,0,10*ROW('Sanitation Data'!I148)))</f>
        <v/>
      </c>
      <c r="DK154" s="285" t="str">
        <f ca="true">+IF(OFFSET('Sanitation Data'!$I$29,0,10*ROW('Sanitation Data'!I148))="","",OFFSET('Sanitation Data'!$I$29,0,10*ROW('Sanitation Data'!I148)))</f>
        <v/>
      </c>
      <c r="DL154" s="285" t="str">
        <f ca="true">+IF(OFFSET('Sanitation Data'!$I$30,0,10*ROW('Sanitation Data'!I148))="","",OFFSET('Sanitation Data'!$I$30,0,10*ROW('Sanitation Data'!I148)))</f>
        <v/>
      </c>
      <c r="DM154" s="285" t="str">
        <f ca="true">+IF(OFFSET('Sanitation Data'!$I$31,0,10*ROW('Sanitation Data'!I148))="","",OFFSET('Sanitation Data'!$I$31,0,10*ROW('Sanitation Data'!I148)))</f>
        <v/>
      </c>
      <c r="DN154" s="285" t="str">
        <f ca="true">+IF(OFFSET('Sanitation Data'!$I$32,0,10*ROW('Sanitation Data'!I148))="","",OFFSET('Sanitation Data'!$I$32,0,10*ROW('Sanitation Data'!I148)))</f>
        <v/>
      </c>
      <c r="DO154" s="285" t="str">
        <f ca="true">+IF(OFFSET('Hygiene Data'!$D$11,0,10*ROW('Hygiene Data'!D148))="","",OFFSET('Hygiene Data'!$D$11,0,10*ROW('Hygiene Data'!D148)))</f>
        <v/>
      </c>
      <c r="DP154" s="285" t="str">
        <f ca="true">+IF(OFFSET('Hygiene Data'!$D$12,0,10*ROW('Hygiene Data'!D148))="","",OFFSET('Hygiene Data'!$D$12,0,10*ROW('Hygiene Data'!D148)))</f>
        <v/>
      </c>
      <c r="DQ154" s="285" t="str">
        <f ca="true">+IF(OFFSET('Hygiene Data'!$D$13,0,10*ROW('Hygiene Data'!D148))="","",OFFSET('Hygiene Data'!$D$13,0,10*ROW('Hygiene Data'!D148)))</f>
        <v/>
      </c>
      <c r="DR154" s="285" t="str">
        <f ca="true">+IF(OFFSET('Hygiene Data'!$E$11,0,10*ROW('Hygiene Data'!E148))="","",OFFSET('Hygiene Data'!$E$11,0,10*ROW('Hygiene Data'!E148)))</f>
        <v/>
      </c>
      <c r="DS154" s="285" t="str">
        <f ca="true">+IF(OFFSET('Hygiene Data'!$E$12,0,10*ROW('Hygiene Data'!E148))="","",OFFSET('Hygiene Data'!$E$12,0,10*ROW('Hygiene Data'!E148)))</f>
        <v/>
      </c>
      <c r="DT154" s="285" t="str">
        <f ca="true">+IF(OFFSET('Hygiene Data'!$E$13,0,10*ROW('Hygiene Data'!E148))="","",OFFSET('Hygiene Data'!$E$13,0,10*ROW('Hygiene Data'!E148)))</f>
        <v/>
      </c>
      <c r="DU154" s="285" t="str">
        <f ca="true">+IF(OFFSET('Hygiene Data'!$F$11,0,10*ROW('Hygiene Data'!F148))="","",OFFSET('Hygiene Data'!$F$11,0,10*ROW('Hygiene Data'!F148)))</f>
        <v/>
      </c>
      <c r="DV154" s="285" t="str">
        <f ca="true">+IF(OFFSET('Hygiene Data'!$F$12,0,10*ROW('Hygiene Data'!F148))="","",OFFSET('Hygiene Data'!$F$12,0,10*ROW('Hygiene Data'!F148)))</f>
        <v/>
      </c>
      <c r="DW154" s="285" t="str">
        <f ca="true">+IF(OFFSET('Hygiene Data'!$F$13,0,10*ROW('Hygiene Data'!F148))="","",OFFSET('Hygiene Data'!$F$13,0,10*ROW('Hygiene Data'!F148)))</f>
        <v/>
      </c>
      <c r="DX154" s="285" t="str">
        <f ca="true">+IF(OFFSET('Hygiene Data'!$G$11,0,10*ROW('Hygiene Data'!G148))="","",OFFSET('Hygiene Data'!$G$11,0,10*ROW('Hygiene Data'!G148)))</f>
        <v/>
      </c>
      <c r="DY154" s="285" t="str">
        <f ca="true">+IF(OFFSET('Hygiene Data'!$G$12,0,10*ROW('Hygiene Data'!G148))="","",OFFSET('Hygiene Data'!$G$12,0,10*ROW('Hygiene Data'!G148)))</f>
        <v/>
      </c>
      <c r="DZ154" s="285" t="str">
        <f ca="true">+IF(OFFSET('Hygiene Data'!$G$13,0,10*ROW('Hygiene Data'!G148))="","",OFFSET('Hygiene Data'!$G$13,0,10*ROW('Hygiene Data'!G148)))</f>
        <v/>
      </c>
      <c r="EA154" s="285" t="str">
        <f ca="true">+IF(OFFSET('Hygiene Data'!$H$11,0,10*ROW('Hygiene Data'!H148))="","",OFFSET('Hygiene Data'!$H$11,0,10*ROW('Hygiene Data'!H148)))</f>
        <v/>
      </c>
      <c r="EB154" s="285" t="str">
        <f ca="true">+IF(OFFSET('Hygiene Data'!$H$12,0,10*ROW('Hygiene Data'!H148))="","",OFFSET('Hygiene Data'!$H$12,0,10*ROW('Hygiene Data'!H148)))</f>
        <v/>
      </c>
      <c r="EC154" s="285" t="str">
        <f ca="true">+IF(OFFSET('Hygiene Data'!$H$13,0,10*ROW('Hygiene Data'!H148))="","",OFFSET('Hygiene Data'!$H$13,0,10*ROW('Hygiene Data'!H148)))</f>
        <v/>
      </c>
      <c r="ED154" s="285" t="str">
        <f ca="true">+IF(OFFSET('Hygiene Data'!$I$11,0,10*ROW('Hygiene Data'!I148))="","",OFFSET('Hygiene Data'!$I$11,0,10*ROW('Hygiene Data'!I148)))</f>
        <v/>
      </c>
      <c r="EE154" s="285" t="str">
        <f ca="true">+IF(OFFSET('Hygiene Data'!$I$12,0,10*ROW('Hygiene Data'!I148))="","",OFFSET('Hygiene Data'!$I$12,0,10*ROW('Hygiene Data'!I148)))</f>
        <v/>
      </c>
      <c r="EF154" s="285"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1"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5"/>
      <c r="BS155" s="285" t="str">
        <f ca="true">+IF(OFFSET('Water Data'!$D$27,0,10*ROW('Water Data'!D149))="","",OFFSET('Water Data'!$D$27,0,10*ROW('Water Data'!D149)))</f>
        <v/>
      </c>
      <c r="BT155" s="285" t="str">
        <f ca="true">+IF(OFFSET('Water Data'!$D$28,0,10*ROW('Water Data'!D149))="","",OFFSET('Water Data'!$D$28,0,10*ROW('Water Data'!D149)))</f>
        <v/>
      </c>
      <c r="BU155" s="285" t="str">
        <f ca="true">+IF(OFFSET('Water Data'!$D$29,0,10*ROW('Water Data'!D149))="","",OFFSET('Water Data'!$D$29,0,10*ROW('Water Data'!D149)))</f>
        <v/>
      </c>
      <c r="BV155" s="285" t="str">
        <f ca="true">+IF(OFFSET('Water Data'!$E$27,0,10*ROW('Water Data'!E149))="","",OFFSET('Water Data'!$E$27,0,10*ROW('Water Data'!E149)))</f>
        <v/>
      </c>
      <c r="BW155" s="285" t="str">
        <f ca="true">+IF(OFFSET('Water Data'!$E$28,0,10*ROW('Water Data'!E149))="","",OFFSET('Water Data'!$E$28,0,10*ROW('Water Data'!E149)))</f>
        <v/>
      </c>
      <c r="BX155" s="285" t="str">
        <f ca="true">+IF(OFFSET('Water Data'!$E$29,0,10*ROW('Water Data'!E149))="","",OFFSET('Water Data'!$E$29,0,10*ROW('Water Data'!E149)))</f>
        <v/>
      </c>
      <c r="BY155" s="285" t="str">
        <f ca="true">+IF(OFFSET('Water Data'!$F$27,0,10*ROW('Water Data'!F149))="","",OFFSET('Water Data'!$F$27,0,10*ROW('Water Data'!F149)))</f>
        <v/>
      </c>
      <c r="BZ155" s="285" t="str">
        <f ca="true">+IF(OFFSET('Water Data'!$F$28,0,10*ROW('Water Data'!F149))="","",OFFSET('Water Data'!$F$28,0,10*ROW('Water Data'!F149)))</f>
        <v/>
      </c>
      <c r="CA155" s="285" t="str">
        <f ca="true">+IF(OFFSET('Water Data'!$F$29,0,10*ROW('Water Data'!F149))="","",OFFSET('Water Data'!$F$29,0,10*ROW('Water Data'!F149)))</f>
        <v/>
      </c>
      <c r="CB155" s="285" t="str">
        <f ca="true">+IF(OFFSET('Water Data'!$G$27,0,10*ROW('Water Data'!G149))="","",OFFSET('Water Data'!$G$27,0,10*ROW('Water Data'!G149)))</f>
        <v/>
      </c>
      <c r="CC155" s="285" t="str">
        <f ca="true">+IF(OFFSET('Water Data'!$G$28,0,10*ROW('Water Data'!G149))="","",OFFSET('Water Data'!$G$28,0,10*ROW('Water Data'!G149)))</f>
        <v/>
      </c>
      <c r="CD155" s="285" t="str">
        <f ca="true">+IF(OFFSET('Water Data'!$G$29,0,10*ROW('Water Data'!G149))="","",OFFSET('Water Data'!$G$29,0,10*ROW('Water Data'!G149)))</f>
        <v/>
      </c>
      <c r="CE155" s="285" t="str">
        <f ca="true">+IF(OFFSET('Water Data'!$H$27,0,10*ROW('Water Data'!H149))="","",OFFSET('Water Data'!$H$27,0,10*ROW('Water Data'!H149)))</f>
        <v/>
      </c>
      <c r="CF155" s="285" t="str">
        <f ca="true">+IF(OFFSET('Water Data'!$H$28,0,10*ROW('Water Data'!H149))="","",OFFSET('Water Data'!$H$28,0,10*ROW('Water Data'!H149)))</f>
        <v/>
      </c>
      <c r="CG155" s="285" t="str">
        <f ca="true">+IF(OFFSET('Water Data'!$H$29,0,10*ROW('Water Data'!H149))="","",OFFSET('Water Data'!$H$29,0,10*ROW('Water Data'!H149)))</f>
        <v/>
      </c>
      <c r="CH155" s="285" t="str">
        <f ca="true">+IF(OFFSET('Water Data'!$I$27,0,10*ROW('Water Data'!I149))="","",OFFSET('Water Data'!$I$27,0,10*ROW('Water Data'!I149)))</f>
        <v/>
      </c>
      <c r="CI155" s="285" t="str">
        <f ca="true">+IF(OFFSET('Water Data'!$I$28,0,10*ROW('Water Data'!I149))="","",OFFSET('Water Data'!$I$28,0,10*ROW('Water Data'!I149)))</f>
        <v/>
      </c>
      <c r="CJ155" s="285" t="str">
        <f ca="true">+IF(OFFSET('Water Data'!$I$29,0,10*ROW('Water Data'!I149))="","",OFFSET('Water Data'!$I$29,0,10*ROW('Water Data'!I149)))</f>
        <v/>
      </c>
      <c r="CK155" s="285" t="str">
        <f ca="true">+IF(OFFSET('Sanitation Data'!$D$28,0,10*ROW('Sanitation Data'!D149))="","",OFFSET('Sanitation Data'!$D$28,0,10*ROW('Sanitation Data'!D149)))</f>
        <v/>
      </c>
      <c r="CL155" s="285" t="str">
        <f ca="true">+IF(OFFSET('Sanitation Data'!$D$29,0,10*ROW('Sanitation Data'!D149))="","",OFFSET('Sanitation Data'!$D$29,0,10*ROW('Sanitation Data'!D149)))</f>
        <v/>
      </c>
      <c r="CM155" s="285" t="str">
        <f ca="true">+IF(OFFSET('Sanitation Data'!$D$30,0,10*ROW('Sanitation Data'!D149))="","",OFFSET('Sanitation Data'!$D$30,0,10*ROW('Sanitation Data'!D149)))</f>
        <v/>
      </c>
      <c r="CN155" s="285" t="str">
        <f ca="true">+IF(OFFSET('Sanitation Data'!$D$31,0,10*ROW('Sanitation Data'!D149))="","",OFFSET('Sanitation Data'!$D$31,0,10*ROW('Sanitation Data'!D149)))</f>
        <v/>
      </c>
      <c r="CO155" s="285" t="str">
        <f ca="true">+IF(OFFSET('Sanitation Data'!$D$32,0,10*ROW('Sanitation Data'!D149))="","",OFFSET('Sanitation Data'!$D$32,0,10*ROW('Sanitation Data'!D149)))</f>
        <v/>
      </c>
      <c r="CP155" s="285" t="str">
        <f ca="true">+IF(OFFSET('Sanitation Data'!$E$28,0,10*ROW('Sanitation Data'!E149))="","",OFFSET('Sanitation Data'!$E$28,0,10*ROW('Sanitation Data'!E149)))</f>
        <v/>
      </c>
      <c r="CQ155" s="285" t="str">
        <f ca="true">+IF(OFFSET('Sanitation Data'!$E$29,0,10*ROW('Sanitation Data'!E149))="","",OFFSET('Sanitation Data'!$E$29,0,10*ROW('Sanitation Data'!E149)))</f>
        <v/>
      </c>
      <c r="CR155" s="285" t="str">
        <f ca="true">+IF(OFFSET('Sanitation Data'!$E$30,0,10*ROW('Sanitation Data'!E149))="","",OFFSET('Sanitation Data'!$E$30,0,10*ROW('Sanitation Data'!E149)))</f>
        <v/>
      </c>
      <c r="CS155" s="285" t="str">
        <f ca="true">+IF(OFFSET('Sanitation Data'!$E$31,0,10*ROW('Sanitation Data'!E149))="","",OFFSET('Sanitation Data'!$E$31,0,10*ROW('Sanitation Data'!E149)))</f>
        <v/>
      </c>
      <c r="CT155" s="285" t="str">
        <f ca="true">+IF(OFFSET('Sanitation Data'!$E$32,0,10*ROW('Sanitation Data'!E149))="","",OFFSET('Sanitation Data'!$E$32,0,10*ROW('Sanitation Data'!E149)))</f>
        <v/>
      </c>
      <c r="CU155" s="285" t="str">
        <f ca="true">+IF(OFFSET('Sanitation Data'!$F$28,0,10*ROW('Sanitation Data'!F149))="","",OFFSET('Sanitation Data'!$F$28,0,10*ROW('Sanitation Data'!F149)))</f>
        <v/>
      </c>
      <c r="CV155" s="285" t="str">
        <f ca="true">+IF(OFFSET('Sanitation Data'!$F$29,0,10*ROW('Sanitation Data'!F149))="","",OFFSET('Sanitation Data'!$F$29,0,10*ROW('Sanitation Data'!F149)))</f>
        <v/>
      </c>
      <c r="CW155" s="285" t="str">
        <f ca="true">+IF(OFFSET('Sanitation Data'!$F$30,0,10*ROW('Sanitation Data'!F149))="","",OFFSET('Sanitation Data'!$F$30,0,10*ROW('Sanitation Data'!F149)))</f>
        <v/>
      </c>
      <c r="CX155" s="285" t="str">
        <f ca="true">+IF(OFFSET('Sanitation Data'!$F$31,0,10*ROW('Sanitation Data'!F149))="","",OFFSET('Sanitation Data'!$F$31,0,10*ROW('Sanitation Data'!F149)))</f>
        <v/>
      </c>
      <c r="CY155" s="285" t="str">
        <f ca="true">+IF(OFFSET('Sanitation Data'!$F$32,0,10*ROW('Sanitation Data'!F149))="","",OFFSET('Sanitation Data'!$F$32,0,10*ROW('Sanitation Data'!F149)))</f>
        <v/>
      </c>
      <c r="CZ155" s="285" t="str">
        <f ca="true">+IF(OFFSET('Sanitation Data'!$G$28,0,10*ROW('Sanitation Data'!G149))="","",OFFSET('Sanitation Data'!$G$28,0,10*ROW('Sanitation Data'!G149)))</f>
        <v/>
      </c>
      <c r="DA155" s="285" t="str">
        <f ca="true">+IF(OFFSET('Sanitation Data'!$G$29,0,10*ROW('Sanitation Data'!G149))="","",OFFSET('Sanitation Data'!$G$29,0,10*ROW('Sanitation Data'!G149)))</f>
        <v/>
      </c>
      <c r="DB155" s="285" t="str">
        <f ca="true">+IF(OFFSET('Sanitation Data'!$G$30,0,10*ROW('Sanitation Data'!G149))="","",OFFSET('Sanitation Data'!$G$30,0,10*ROW('Sanitation Data'!G149)))</f>
        <v/>
      </c>
      <c r="DC155" s="285" t="str">
        <f ca="true">+IF(OFFSET('Sanitation Data'!$G$31,0,10*ROW('Sanitation Data'!G149))="","",OFFSET('Sanitation Data'!$G$31,0,10*ROW('Sanitation Data'!G149)))</f>
        <v/>
      </c>
      <c r="DD155" s="285" t="str">
        <f ca="true">+IF(OFFSET('Sanitation Data'!$G$32,0,10*ROW('Sanitation Data'!G149))="","",OFFSET('Sanitation Data'!$G$32,0,10*ROW('Sanitation Data'!G149)))</f>
        <v/>
      </c>
      <c r="DE155" s="285" t="str">
        <f ca="true">+IF(OFFSET('Sanitation Data'!$H$28,0,10*ROW('Sanitation Data'!H149))="","",OFFSET('Sanitation Data'!$H$28,0,10*ROW('Sanitation Data'!H149)))</f>
        <v/>
      </c>
      <c r="DF155" s="285" t="str">
        <f ca="true">+IF(OFFSET('Sanitation Data'!$H$29,0,10*ROW('Sanitation Data'!H149))="","",OFFSET('Sanitation Data'!$H$29,0,10*ROW('Sanitation Data'!H149)))</f>
        <v/>
      </c>
      <c r="DG155" s="285" t="str">
        <f ca="true">+IF(OFFSET('Sanitation Data'!$H$30,0,10*ROW('Sanitation Data'!H149))="","",OFFSET('Sanitation Data'!$H$30,0,10*ROW('Sanitation Data'!H149)))</f>
        <v/>
      </c>
      <c r="DH155" s="285" t="str">
        <f ca="true">+IF(OFFSET('Sanitation Data'!$H$31,0,10*ROW('Sanitation Data'!H149))="","",OFFSET('Sanitation Data'!$H$31,0,10*ROW('Sanitation Data'!H149)))</f>
        <v/>
      </c>
      <c r="DI155" s="285" t="str">
        <f ca="true">+IF(OFFSET('Sanitation Data'!$H$32,0,10*ROW('Sanitation Data'!H149))="","",OFFSET('Sanitation Data'!$H$32,0,10*ROW('Sanitation Data'!H149)))</f>
        <v/>
      </c>
      <c r="DJ155" s="285" t="str">
        <f ca="true">+IF(OFFSET('Sanitation Data'!$I$28,0,10*ROW('Sanitation Data'!I149))="","",OFFSET('Sanitation Data'!$I$28,0,10*ROW('Sanitation Data'!I149)))</f>
        <v/>
      </c>
      <c r="DK155" s="285" t="str">
        <f ca="true">+IF(OFFSET('Sanitation Data'!$I$29,0,10*ROW('Sanitation Data'!I149))="","",OFFSET('Sanitation Data'!$I$29,0,10*ROW('Sanitation Data'!I149)))</f>
        <v/>
      </c>
      <c r="DL155" s="285" t="str">
        <f ca="true">+IF(OFFSET('Sanitation Data'!$I$30,0,10*ROW('Sanitation Data'!I149))="","",OFFSET('Sanitation Data'!$I$30,0,10*ROW('Sanitation Data'!I149)))</f>
        <v/>
      </c>
      <c r="DM155" s="285" t="str">
        <f ca="true">+IF(OFFSET('Sanitation Data'!$I$31,0,10*ROW('Sanitation Data'!I149))="","",OFFSET('Sanitation Data'!$I$31,0,10*ROW('Sanitation Data'!I149)))</f>
        <v/>
      </c>
      <c r="DN155" s="285" t="str">
        <f ca="true">+IF(OFFSET('Sanitation Data'!$I$32,0,10*ROW('Sanitation Data'!I149))="","",OFFSET('Sanitation Data'!$I$32,0,10*ROW('Sanitation Data'!I149)))</f>
        <v/>
      </c>
      <c r="DO155" s="285" t="str">
        <f ca="true">+IF(OFFSET('Hygiene Data'!$D$11,0,10*ROW('Hygiene Data'!D149))="","",OFFSET('Hygiene Data'!$D$11,0,10*ROW('Hygiene Data'!D149)))</f>
        <v/>
      </c>
      <c r="DP155" s="285" t="str">
        <f ca="true">+IF(OFFSET('Hygiene Data'!$D$12,0,10*ROW('Hygiene Data'!D149))="","",OFFSET('Hygiene Data'!$D$12,0,10*ROW('Hygiene Data'!D149)))</f>
        <v/>
      </c>
      <c r="DQ155" s="285" t="str">
        <f ca="true">+IF(OFFSET('Hygiene Data'!$D$13,0,10*ROW('Hygiene Data'!D149))="","",OFFSET('Hygiene Data'!$D$13,0,10*ROW('Hygiene Data'!D149)))</f>
        <v/>
      </c>
      <c r="DR155" s="285" t="str">
        <f ca="true">+IF(OFFSET('Hygiene Data'!$E$11,0,10*ROW('Hygiene Data'!E149))="","",OFFSET('Hygiene Data'!$E$11,0,10*ROW('Hygiene Data'!E149)))</f>
        <v/>
      </c>
      <c r="DS155" s="285" t="str">
        <f ca="true">+IF(OFFSET('Hygiene Data'!$E$12,0,10*ROW('Hygiene Data'!E149))="","",OFFSET('Hygiene Data'!$E$12,0,10*ROW('Hygiene Data'!E149)))</f>
        <v/>
      </c>
      <c r="DT155" s="285" t="str">
        <f ca="true">+IF(OFFSET('Hygiene Data'!$E$13,0,10*ROW('Hygiene Data'!E149))="","",OFFSET('Hygiene Data'!$E$13,0,10*ROW('Hygiene Data'!E149)))</f>
        <v/>
      </c>
      <c r="DU155" s="285" t="str">
        <f ca="true">+IF(OFFSET('Hygiene Data'!$F$11,0,10*ROW('Hygiene Data'!F149))="","",OFFSET('Hygiene Data'!$F$11,0,10*ROW('Hygiene Data'!F149)))</f>
        <v/>
      </c>
      <c r="DV155" s="285" t="str">
        <f ca="true">+IF(OFFSET('Hygiene Data'!$F$12,0,10*ROW('Hygiene Data'!F149))="","",OFFSET('Hygiene Data'!$F$12,0,10*ROW('Hygiene Data'!F149)))</f>
        <v/>
      </c>
      <c r="DW155" s="285" t="str">
        <f ca="true">+IF(OFFSET('Hygiene Data'!$F$13,0,10*ROW('Hygiene Data'!F149))="","",OFFSET('Hygiene Data'!$F$13,0,10*ROW('Hygiene Data'!F149)))</f>
        <v/>
      </c>
      <c r="DX155" s="285" t="str">
        <f ca="true">+IF(OFFSET('Hygiene Data'!$G$11,0,10*ROW('Hygiene Data'!G149))="","",OFFSET('Hygiene Data'!$G$11,0,10*ROW('Hygiene Data'!G149)))</f>
        <v/>
      </c>
      <c r="DY155" s="285" t="str">
        <f ca="true">+IF(OFFSET('Hygiene Data'!$G$12,0,10*ROW('Hygiene Data'!G149))="","",OFFSET('Hygiene Data'!$G$12,0,10*ROW('Hygiene Data'!G149)))</f>
        <v/>
      </c>
      <c r="DZ155" s="285" t="str">
        <f ca="true">+IF(OFFSET('Hygiene Data'!$G$13,0,10*ROW('Hygiene Data'!G149))="","",OFFSET('Hygiene Data'!$G$13,0,10*ROW('Hygiene Data'!G149)))</f>
        <v/>
      </c>
      <c r="EA155" s="285" t="str">
        <f ca="true">+IF(OFFSET('Hygiene Data'!$H$11,0,10*ROW('Hygiene Data'!H149))="","",OFFSET('Hygiene Data'!$H$11,0,10*ROW('Hygiene Data'!H149)))</f>
        <v/>
      </c>
      <c r="EB155" s="285" t="str">
        <f ca="true">+IF(OFFSET('Hygiene Data'!$H$12,0,10*ROW('Hygiene Data'!H149))="","",OFFSET('Hygiene Data'!$H$12,0,10*ROW('Hygiene Data'!H149)))</f>
        <v/>
      </c>
      <c r="EC155" s="285" t="str">
        <f ca="true">+IF(OFFSET('Hygiene Data'!$H$13,0,10*ROW('Hygiene Data'!H149))="","",OFFSET('Hygiene Data'!$H$13,0,10*ROW('Hygiene Data'!H149)))</f>
        <v/>
      </c>
      <c r="ED155" s="285" t="str">
        <f ca="true">+IF(OFFSET('Hygiene Data'!$I$11,0,10*ROW('Hygiene Data'!I149))="","",OFFSET('Hygiene Data'!$I$11,0,10*ROW('Hygiene Data'!I149)))</f>
        <v/>
      </c>
      <c r="EE155" s="285" t="str">
        <f ca="true">+IF(OFFSET('Hygiene Data'!$I$12,0,10*ROW('Hygiene Data'!I149))="","",OFFSET('Hygiene Data'!$I$12,0,10*ROW('Hygiene Data'!I149)))</f>
        <v/>
      </c>
      <c r="EF155" s="285"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1"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5"/>
      <c r="BS156" s="285" t="str">
        <f ca="true">+IF(OFFSET('Water Data'!$D$27,0,10*ROW('Water Data'!D150))="","",OFFSET('Water Data'!$D$27,0,10*ROW('Water Data'!D150)))</f>
        <v/>
      </c>
      <c r="BT156" s="285" t="str">
        <f ca="true">+IF(OFFSET('Water Data'!$D$28,0,10*ROW('Water Data'!D150))="","",OFFSET('Water Data'!$D$28,0,10*ROW('Water Data'!D150)))</f>
        <v/>
      </c>
      <c r="BU156" s="285" t="str">
        <f ca="true">+IF(OFFSET('Water Data'!$D$29,0,10*ROW('Water Data'!D150))="","",OFFSET('Water Data'!$D$29,0,10*ROW('Water Data'!D150)))</f>
        <v/>
      </c>
      <c r="BV156" s="285" t="str">
        <f ca="true">+IF(OFFSET('Water Data'!$E$27,0,10*ROW('Water Data'!E150))="","",OFFSET('Water Data'!$E$27,0,10*ROW('Water Data'!E150)))</f>
        <v/>
      </c>
      <c r="BW156" s="285" t="str">
        <f ca="true">+IF(OFFSET('Water Data'!$E$28,0,10*ROW('Water Data'!E150))="","",OFFSET('Water Data'!$E$28,0,10*ROW('Water Data'!E150)))</f>
        <v/>
      </c>
      <c r="BX156" s="285" t="str">
        <f ca="true">+IF(OFFSET('Water Data'!$E$29,0,10*ROW('Water Data'!E150))="","",OFFSET('Water Data'!$E$29,0,10*ROW('Water Data'!E150)))</f>
        <v/>
      </c>
      <c r="BY156" s="285" t="str">
        <f ca="true">+IF(OFFSET('Water Data'!$F$27,0,10*ROW('Water Data'!F150))="","",OFFSET('Water Data'!$F$27,0,10*ROW('Water Data'!F150)))</f>
        <v/>
      </c>
      <c r="BZ156" s="285" t="str">
        <f ca="true">+IF(OFFSET('Water Data'!$F$28,0,10*ROW('Water Data'!F150))="","",OFFSET('Water Data'!$F$28,0,10*ROW('Water Data'!F150)))</f>
        <v/>
      </c>
      <c r="CA156" s="285" t="str">
        <f ca="true">+IF(OFFSET('Water Data'!$F$29,0,10*ROW('Water Data'!F150))="","",OFFSET('Water Data'!$F$29,0,10*ROW('Water Data'!F150)))</f>
        <v/>
      </c>
      <c r="CB156" s="285" t="str">
        <f ca="true">+IF(OFFSET('Water Data'!$G$27,0,10*ROW('Water Data'!G150))="","",OFFSET('Water Data'!$G$27,0,10*ROW('Water Data'!G150)))</f>
        <v/>
      </c>
      <c r="CC156" s="285" t="str">
        <f ca="true">+IF(OFFSET('Water Data'!$G$28,0,10*ROW('Water Data'!G150))="","",OFFSET('Water Data'!$G$28,0,10*ROW('Water Data'!G150)))</f>
        <v/>
      </c>
      <c r="CD156" s="285" t="str">
        <f ca="true">+IF(OFFSET('Water Data'!$G$29,0,10*ROW('Water Data'!G150))="","",OFFSET('Water Data'!$G$29,0,10*ROW('Water Data'!G150)))</f>
        <v/>
      </c>
      <c r="CE156" s="285" t="str">
        <f ca="true">+IF(OFFSET('Water Data'!$H$27,0,10*ROW('Water Data'!H150))="","",OFFSET('Water Data'!$H$27,0,10*ROW('Water Data'!H150)))</f>
        <v/>
      </c>
      <c r="CF156" s="285" t="str">
        <f ca="true">+IF(OFFSET('Water Data'!$H$28,0,10*ROW('Water Data'!H150))="","",OFFSET('Water Data'!$H$28,0,10*ROW('Water Data'!H150)))</f>
        <v/>
      </c>
      <c r="CG156" s="285" t="str">
        <f ca="true">+IF(OFFSET('Water Data'!$H$29,0,10*ROW('Water Data'!H150))="","",OFFSET('Water Data'!$H$29,0,10*ROW('Water Data'!H150)))</f>
        <v/>
      </c>
      <c r="CH156" s="285" t="str">
        <f ca="true">+IF(OFFSET('Water Data'!$I$27,0,10*ROW('Water Data'!I150))="","",OFFSET('Water Data'!$I$27,0,10*ROW('Water Data'!I150)))</f>
        <v/>
      </c>
      <c r="CI156" s="285" t="str">
        <f ca="true">+IF(OFFSET('Water Data'!$I$28,0,10*ROW('Water Data'!I150))="","",OFFSET('Water Data'!$I$28,0,10*ROW('Water Data'!I150)))</f>
        <v/>
      </c>
      <c r="CJ156" s="285" t="str">
        <f ca="true">+IF(OFFSET('Water Data'!$I$29,0,10*ROW('Water Data'!I150))="","",OFFSET('Water Data'!$I$29,0,10*ROW('Water Data'!I150)))</f>
        <v/>
      </c>
      <c r="CK156" s="285" t="str">
        <f ca="true">+IF(OFFSET('Sanitation Data'!$D$28,0,10*ROW('Sanitation Data'!D150))="","",OFFSET('Sanitation Data'!$D$28,0,10*ROW('Sanitation Data'!D150)))</f>
        <v/>
      </c>
      <c r="CL156" s="285" t="str">
        <f ca="true">+IF(OFFSET('Sanitation Data'!$D$29,0,10*ROW('Sanitation Data'!D150))="","",OFFSET('Sanitation Data'!$D$29,0,10*ROW('Sanitation Data'!D150)))</f>
        <v/>
      </c>
      <c r="CM156" s="285" t="str">
        <f ca="true">+IF(OFFSET('Sanitation Data'!$D$30,0,10*ROW('Sanitation Data'!D150))="","",OFFSET('Sanitation Data'!$D$30,0,10*ROW('Sanitation Data'!D150)))</f>
        <v/>
      </c>
      <c r="CN156" s="285" t="str">
        <f ca="true">+IF(OFFSET('Sanitation Data'!$D$31,0,10*ROW('Sanitation Data'!D150))="","",OFFSET('Sanitation Data'!$D$31,0,10*ROW('Sanitation Data'!D150)))</f>
        <v/>
      </c>
      <c r="CO156" s="285" t="str">
        <f ca="true">+IF(OFFSET('Sanitation Data'!$D$32,0,10*ROW('Sanitation Data'!D150))="","",OFFSET('Sanitation Data'!$D$32,0,10*ROW('Sanitation Data'!D150)))</f>
        <v/>
      </c>
      <c r="CP156" s="285" t="str">
        <f ca="true">+IF(OFFSET('Sanitation Data'!$E$28,0,10*ROW('Sanitation Data'!E150))="","",OFFSET('Sanitation Data'!$E$28,0,10*ROW('Sanitation Data'!E150)))</f>
        <v/>
      </c>
      <c r="CQ156" s="285" t="str">
        <f ca="true">+IF(OFFSET('Sanitation Data'!$E$29,0,10*ROW('Sanitation Data'!E150))="","",OFFSET('Sanitation Data'!$E$29,0,10*ROW('Sanitation Data'!E150)))</f>
        <v/>
      </c>
      <c r="CR156" s="285" t="str">
        <f ca="true">+IF(OFFSET('Sanitation Data'!$E$30,0,10*ROW('Sanitation Data'!E150))="","",OFFSET('Sanitation Data'!$E$30,0,10*ROW('Sanitation Data'!E150)))</f>
        <v/>
      </c>
      <c r="CS156" s="285" t="str">
        <f ca="true">+IF(OFFSET('Sanitation Data'!$E$31,0,10*ROW('Sanitation Data'!E150))="","",OFFSET('Sanitation Data'!$E$31,0,10*ROW('Sanitation Data'!E150)))</f>
        <v/>
      </c>
      <c r="CT156" s="285" t="str">
        <f ca="true">+IF(OFFSET('Sanitation Data'!$E$32,0,10*ROW('Sanitation Data'!E150))="","",OFFSET('Sanitation Data'!$E$32,0,10*ROW('Sanitation Data'!E150)))</f>
        <v/>
      </c>
      <c r="CU156" s="285" t="str">
        <f ca="true">+IF(OFFSET('Sanitation Data'!$F$28,0,10*ROW('Sanitation Data'!F150))="","",OFFSET('Sanitation Data'!$F$28,0,10*ROW('Sanitation Data'!F150)))</f>
        <v/>
      </c>
      <c r="CV156" s="285" t="str">
        <f ca="true">+IF(OFFSET('Sanitation Data'!$F$29,0,10*ROW('Sanitation Data'!F150))="","",OFFSET('Sanitation Data'!$F$29,0,10*ROW('Sanitation Data'!F150)))</f>
        <v/>
      </c>
      <c r="CW156" s="285" t="str">
        <f ca="true">+IF(OFFSET('Sanitation Data'!$F$30,0,10*ROW('Sanitation Data'!F150))="","",OFFSET('Sanitation Data'!$F$30,0,10*ROW('Sanitation Data'!F150)))</f>
        <v/>
      </c>
      <c r="CX156" s="285" t="str">
        <f ca="true">+IF(OFFSET('Sanitation Data'!$F$31,0,10*ROW('Sanitation Data'!F150))="","",OFFSET('Sanitation Data'!$F$31,0,10*ROW('Sanitation Data'!F150)))</f>
        <v/>
      </c>
      <c r="CY156" s="285" t="str">
        <f ca="true">+IF(OFFSET('Sanitation Data'!$F$32,0,10*ROW('Sanitation Data'!F150))="","",OFFSET('Sanitation Data'!$F$32,0,10*ROW('Sanitation Data'!F150)))</f>
        <v/>
      </c>
      <c r="CZ156" s="285" t="str">
        <f ca="true">+IF(OFFSET('Sanitation Data'!$G$28,0,10*ROW('Sanitation Data'!G150))="","",OFFSET('Sanitation Data'!$G$28,0,10*ROW('Sanitation Data'!G150)))</f>
        <v/>
      </c>
      <c r="DA156" s="285" t="str">
        <f ca="true">+IF(OFFSET('Sanitation Data'!$G$29,0,10*ROW('Sanitation Data'!G150))="","",OFFSET('Sanitation Data'!$G$29,0,10*ROW('Sanitation Data'!G150)))</f>
        <v/>
      </c>
      <c r="DB156" s="285" t="str">
        <f ca="true">+IF(OFFSET('Sanitation Data'!$G$30,0,10*ROW('Sanitation Data'!G150))="","",OFFSET('Sanitation Data'!$G$30,0,10*ROW('Sanitation Data'!G150)))</f>
        <v/>
      </c>
      <c r="DC156" s="285" t="str">
        <f ca="true">+IF(OFFSET('Sanitation Data'!$G$31,0,10*ROW('Sanitation Data'!G150))="","",OFFSET('Sanitation Data'!$G$31,0,10*ROW('Sanitation Data'!G150)))</f>
        <v/>
      </c>
      <c r="DD156" s="285" t="str">
        <f ca="true">+IF(OFFSET('Sanitation Data'!$G$32,0,10*ROW('Sanitation Data'!G150))="","",OFFSET('Sanitation Data'!$G$32,0,10*ROW('Sanitation Data'!G150)))</f>
        <v/>
      </c>
      <c r="DE156" s="285" t="str">
        <f ca="true">+IF(OFFSET('Sanitation Data'!$H$28,0,10*ROW('Sanitation Data'!H150))="","",OFFSET('Sanitation Data'!$H$28,0,10*ROW('Sanitation Data'!H150)))</f>
        <v/>
      </c>
      <c r="DF156" s="285" t="str">
        <f ca="true">+IF(OFFSET('Sanitation Data'!$H$29,0,10*ROW('Sanitation Data'!H150))="","",OFFSET('Sanitation Data'!$H$29,0,10*ROW('Sanitation Data'!H150)))</f>
        <v/>
      </c>
      <c r="DG156" s="285" t="str">
        <f ca="true">+IF(OFFSET('Sanitation Data'!$H$30,0,10*ROW('Sanitation Data'!H150))="","",OFFSET('Sanitation Data'!$H$30,0,10*ROW('Sanitation Data'!H150)))</f>
        <v/>
      </c>
      <c r="DH156" s="285" t="str">
        <f ca="true">+IF(OFFSET('Sanitation Data'!$H$31,0,10*ROW('Sanitation Data'!H150))="","",OFFSET('Sanitation Data'!$H$31,0,10*ROW('Sanitation Data'!H150)))</f>
        <v/>
      </c>
      <c r="DI156" s="285" t="str">
        <f ca="true">+IF(OFFSET('Sanitation Data'!$H$32,0,10*ROW('Sanitation Data'!H150))="","",OFFSET('Sanitation Data'!$H$32,0,10*ROW('Sanitation Data'!H150)))</f>
        <v/>
      </c>
      <c r="DJ156" s="285" t="str">
        <f ca="true">+IF(OFFSET('Sanitation Data'!$I$28,0,10*ROW('Sanitation Data'!I150))="","",OFFSET('Sanitation Data'!$I$28,0,10*ROW('Sanitation Data'!I150)))</f>
        <v/>
      </c>
      <c r="DK156" s="285" t="str">
        <f ca="true">+IF(OFFSET('Sanitation Data'!$I$29,0,10*ROW('Sanitation Data'!I150))="","",OFFSET('Sanitation Data'!$I$29,0,10*ROW('Sanitation Data'!I150)))</f>
        <v/>
      </c>
      <c r="DL156" s="285" t="str">
        <f ca="true">+IF(OFFSET('Sanitation Data'!$I$30,0,10*ROW('Sanitation Data'!I150))="","",OFFSET('Sanitation Data'!$I$30,0,10*ROW('Sanitation Data'!I150)))</f>
        <v/>
      </c>
      <c r="DM156" s="285" t="str">
        <f ca="true">+IF(OFFSET('Sanitation Data'!$I$31,0,10*ROW('Sanitation Data'!I150))="","",OFFSET('Sanitation Data'!$I$31,0,10*ROW('Sanitation Data'!I150)))</f>
        <v/>
      </c>
      <c r="DN156" s="285" t="str">
        <f ca="true">+IF(OFFSET('Sanitation Data'!$I$32,0,10*ROW('Sanitation Data'!I150))="","",OFFSET('Sanitation Data'!$I$32,0,10*ROW('Sanitation Data'!I150)))</f>
        <v/>
      </c>
      <c r="DO156" s="285" t="str">
        <f ca="true">+IF(OFFSET('Hygiene Data'!$D$11,0,10*ROW('Hygiene Data'!D150))="","",OFFSET('Hygiene Data'!$D$11,0,10*ROW('Hygiene Data'!D150)))</f>
        <v/>
      </c>
      <c r="DP156" s="285" t="str">
        <f ca="true">+IF(OFFSET('Hygiene Data'!$D$12,0,10*ROW('Hygiene Data'!D150))="","",OFFSET('Hygiene Data'!$D$12,0,10*ROW('Hygiene Data'!D150)))</f>
        <v/>
      </c>
      <c r="DQ156" s="285" t="str">
        <f ca="true">+IF(OFFSET('Hygiene Data'!$D$13,0,10*ROW('Hygiene Data'!D150))="","",OFFSET('Hygiene Data'!$D$13,0,10*ROW('Hygiene Data'!D150)))</f>
        <v/>
      </c>
      <c r="DR156" s="285" t="str">
        <f ca="true">+IF(OFFSET('Hygiene Data'!$E$11,0,10*ROW('Hygiene Data'!E150))="","",OFFSET('Hygiene Data'!$E$11,0,10*ROW('Hygiene Data'!E150)))</f>
        <v/>
      </c>
      <c r="DS156" s="285" t="str">
        <f ca="true">+IF(OFFSET('Hygiene Data'!$E$12,0,10*ROW('Hygiene Data'!E150))="","",OFFSET('Hygiene Data'!$E$12,0,10*ROW('Hygiene Data'!E150)))</f>
        <v/>
      </c>
      <c r="DT156" s="285" t="str">
        <f ca="true">+IF(OFFSET('Hygiene Data'!$E$13,0,10*ROW('Hygiene Data'!E150))="","",OFFSET('Hygiene Data'!$E$13,0,10*ROW('Hygiene Data'!E150)))</f>
        <v/>
      </c>
      <c r="DU156" s="285" t="str">
        <f ca="true">+IF(OFFSET('Hygiene Data'!$F$11,0,10*ROW('Hygiene Data'!F150))="","",OFFSET('Hygiene Data'!$F$11,0,10*ROW('Hygiene Data'!F150)))</f>
        <v/>
      </c>
      <c r="DV156" s="285" t="str">
        <f ca="true">+IF(OFFSET('Hygiene Data'!$F$12,0,10*ROW('Hygiene Data'!F150))="","",OFFSET('Hygiene Data'!$F$12,0,10*ROW('Hygiene Data'!F150)))</f>
        <v/>
      </c>
      <c r="DW156" s="285" t="str">
        <f ca="true">+IF(OFFSET('Hygiene Data'!$F$13,0,10*ROW('Hygiene Data'!F150))="","",OFFSET('Hygiene Data'!$F$13,0,10*ROW('Hygiene Data'!F150)))</f>
        <v/>
      </c>
      <c r="DX156" s="285" t="str">
        <f ca="true">+IF(OFFSET('Hygiene Data'!$G$11,0,10*ROW('Hygiene Data'!G150))="","",OFFSET('Hygiene Data'!$G$11,0,10*ROW('Hygiene Data'!G150)))</f>
        <v/>
      </c>
      <c r="DY156" s="285" t="str">
        <f ca="true">+IF(OFFSET('Hygiene Data'!$G$12,0,10*ROW('Hygiene Data'!G150))="","",OFFSET('Hygiene Data'!$G$12,0,10*ROW('Hygiene Data'!G150)))</f>
        <v/>
      </c>
      <c r="DZ156" s="285" t="str">
        <f ca="true">+IF(OFFSET('Hygiene Data'!$G$13,0,10*ROW('Hygiene Data'!G150))="","",OFFSET('Hygiene Data'!$G$13,0,10*ROW('Hygiene Data'!G150)))</f>
        <v/>
      </c>
      <c r="EA156" s="285" t="str">
        <f ca="true">+IF(OFFSET('Hygiene Data'!$H$11,0,10*ROW('Hygiene Data'!H150))="","",OFFSET('Hygiene Data'!$H$11,0,10*ROW('Hygiene Data'!H150)))</f>
        <v/>
      </c>
      <c r="EB156" s="285" t="str">
        <f ca="true">+IF(OFFSET('Hygiene Data'!$H$12,0,10*ROW('Hygiene Data'!H150))="","",OFFSET('Hygiene Data'!$H$12,0,10*ROW('Hygiene Data'!H150)))</f>
        <v/>
      </c>
      <c r="EC156" s="285" t="str">
        <f ca="true">+IF(OFFSET('Hygiene Data'!$H$13,0,10*ROW('Hygiene Data'!H150))="","",OFFSET('Hygiene Data'!$H$13,0,10*ROW('Hygiene Data'!H150)))</f>
        <v/>
      </c>
      <c r="ED156" s="285" t="str">
        <f ca="true">+IF(OFFSET('Hygiene Data'!$I$11,0,10*ROW('Hygiene Data'!I150))="","",OFFSET('Hygiene Data'!$I$11,0,10*ROW('Hygiene Data'!I150)))</f>
        <v/>
      </c>
      <c r="EE156" s="285" t="str">
        <f ca="true">+IF(OFFSET('Hygiene Data'!$I$12,0,10*ROW('Hygiene Data'!I150))="","",OFFSET('Hygiene Data'!$I$12,0,10*ROW('Hygiene Data'!I150)))</f>
        <v/>
      </c>
      <c r="EF156" s="285"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1"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5"/>
      <c r="BS157" s="285" t="str">
        <f ca="true">+IF(OFFSET('Water Data'!$D$27,0,10*ROW('Water Data'!D151))="","",OFFSET('Water Data'!$D$27,0,10*ROW('Water Data'!D151)))</f>
        <v/>
      </c>
      <c r="BT157" s="285" t="str">
        <f ca="true">+IF(OFFSET('Water Data'!$D$28,0,10*ROW('Water Data'!D151))="","",OFFSET('Water Data'!$D$28,0,10*ROW('Water Data'!D151)))</f>
        <v/>
      </c>
      <c r="BU157" s="285" t="str">
        <f ca="true">+IF(OFFSET('Water Data'!$D$29,0,10*ROW('Water Data'!D151))="","",OFFSET('Water Data'!$D$29,0,10*ROW('Water Data'!D151)))</f>
        <v/>
      </c>
      <c r="BV157" s="285" t="str">
        <f ca="true">+IF(OFFSET('Water Data'!$E$27,0,10*ROW('Water Data'!E151))="","",OFFSET('Water Data'!$E$27,0,10*ROW('Water Data'!E151)))</f>
        <v/>
      </c>
      <c r="BW157" s="285" t="str">
        <f ca="true">+IF(OFFSET('Water Data'!$E$28,0,10*ROW('Water Data'!E151))="","",OFFSET('Water Data'!$E$28,0,10*ROW('Water Data'!E151)))</f>
        <v/>
      </c>
      <c r="BX157" s="285" t="str">
        <f ca="true">+IF(OFFSET('Water Data'!$E$29,0,10*ROW('Water Data'!E151))="","",OFFSET('Water Data'!$E$29,0,10*ROW('Water Data'!E151)))</f>
        <v/>
      </c>
      <c r="BY157" s="285" t="str">
        <f ca="true">+IF(OFFSET('Water Data'!$F$27,0,10*ROW('Water Data'!F151))="","",OFFSET('Water Data'!$F$27,0,10*ROW('Water Data'!F151)))</f>
        <v/>
      </c>
      <c r="BZ157" s="285" t="str">
        <f ca="true">+IF(OFFSET('Water Data'!$F$28,0,10*ROW('Water Data'!F151))="","",OFFSET('Water Data'!$F$28,0,10*ROW('Water Data'!F151)))</f>
        <v/>
      </c>
      <c r="CA157" s="285" t="str">
        <f ca="true">+IF(OFFSET('Water Data'!$F$29,0,10*ROW('Water Data'!F151))="","",OFFSET('Water Data'!$F$29,0,10*ROW('Water Data'!F151)))</f>
        <v/>
      </c>
      <c r="CB157" s="285" t="str">
        <f ca="true">+IF(OFFSET('Water Data'!$G$27,0,10*ROW('Water Data'!G151))="","",OFFSET('Water Data'!$G$27,0,10*ROW('Water Data'!G151)))</f>
        <v/>
      </c>
      <c r="CC157" s="285" t="str">
        <f ca="true">+IF(OFFSET('Water Data'!$G$28,0,10*ROW('Water Data'!G151))="","",OFFSET('Water Data'!$G$28,0,10*ROW('Water Data'!G151)))</f>
        <v/>
      </c>
      <c r="CD157" s="285" t="str">
        <f ca="true">+IF(OFFSET('Water Data'!$G$29,0,10*ROW('Water Data'!G151))="","",OFFSET('Water Data'!$G$29,0,10*ROW('Water Data'!G151)))</f>
        <v/>
      </c>
      <c r="CE157" s="285" t="str">
        <f ca="true">+IF(OFFSET('Water Data'!$H$27,0,10*ROW('Water Data'!H151))="","",OFFSET('Water Data'!$H$27,0,10*ROW('Water Data'!H151)))</f>
        <v/>
      </c>
      <c r="CF157" s="285" t="str">
        <f ca="true">+IF(OFFSET('Water Data'!$H$28,0,10*ROW('Water Data'!H151))="","",OFFSET('Water Data'!$H$28,0,10*ROW('Water Data'!H151)))</f>
        <v/>
      </c>
      <c r="CG157" s="285" t="str">
        <f ca="true">+IF(OFFSET('Water Data'!$H$29,0,10*ROW('Water Data'!H151))="","",OFFSET('Water Data'!$H$29,0,10*ROW('Water Data'!H151)))</f>
        <v/>
      </c>
      <c r="CH157" s="285" t="str">
        <f ca="true">+IF(OFFSET('Water Data'!$I$27,0,10*ROW('Water Data'!I151))="","",OFFSET('Water Data'!$I$27,0,10*ROW('Water Data'!I151)))</f>
        <v/>
      </c>
      <c r="CI157" s="285" t="str">
        <f ca="true">+IF(OFFSET('Water Data'!$I$28,0,10*ROW('Water Data'!I151))="","",OFFSET('Water Data'!$I$28,0,10*ROW('Water Data'!I151)))</f>
        <v/>
      </c>
      <c r="CJ157" s="285" t="str">
        <f ca="true">+IF(OFFSET('Water Data'!$I$29,0,10*ROW('Water Data'!I151))="","",OFFSET('Water Data'!$I$29,0,10*ROW('Water Data'!I151)))</f>
        <v/>
      </c>
      <c r="CK157" s="285" t="str">
        <f ca="true">+IF(OFFSET('Sanitation Data'!$D$28,0,10*ROW('Sanitation Data'!D151))="","",OFFSET('Sanitation Data'!$D$28,0,10*ROW('Sanitation Data'!D151)))</f>
        <v/>
      </c>
      <c r="CL157" s="285" t="str">
        <f ca="true">+IF(OFFSET('Sanitation Data'!$D$29,0,10*ROW('Sanitation Data'!D151))="","",OFFSET('Sanitation Data'!$D$29,0,10*ROW('Sanitation Data'!D151)))</f>
        <v/>
      </c>
      <c r="CM157" s="285" t="str">
        <f ca="true">+IF(OFFSET('Sanitation Data'!$D$30,0,10*ROW('Sanitation Data'!D151))="","",OFFSET('Sanitation Data'!$D$30,0,10*ROW('Sanitation Data'!D151)))</f>
        <v/>
      </c>
      <c r="CN157" s="285" t="str">
        <f ca="true">+IF(OFFSET('Sanitation Data'!$D$31,0,10*ROW('Sanitation Data'!D151))="","",OFFSET('Sanitation Data'!$D$31,0,10*ROW('Sanitation Data'!D151)))</f>
        <v/>
      </c>
      <c r="CO157" s="285" t="str">
        <f ca="true">+IF(OFFSET('Sanitation Data'!$D$32,0,10*ROW('Sanitation Data'!D151))="","",OFFSET('Sanitation Data'!$D$32,0,10*ROW('Sanitation Data'!D151)))</f>
        <v/>
      </c>
      <c r="CP157" s="285" t="str">
        <f ca="true">+IF(OFFSET('Sanitation Data'!$E$28,0,10*ROW('Sanitation Data'!E151))="","",OFFSET('Sanitation Data'!$E$28,0,10*ROW('Sanitation Data'!E151)))</f>
        <v/>
      </c>
      <c r="CQ157" s="285" t="str">
        <f ca="true">+IF(OFFSET('Sanitation Data'!$E$29,0,10*ROW('Sanitation Data'!E151))="","",OFFSET('Sanitation Data'!$E$29,0,10*ROW('Sanitation Data'!E151)))</f>
        <v/>
      </c>
      <c r="CR157" s="285" t="str">
        <f ca="true">+IF(OFFSET('Sanitation Data'!$E$30,0,10*ROW('Sanitation Data'!E151))="","",OFFSET('Sanitation Data'!$E$30,0,10*ROW('Sanitation Data'!E151)))</f>
        <v/>
      </c>
      <c r="CS157" s="285" t="str">
        <f ca="true">+IF(OFFSET('Sanitation Data'!$E$31,0,10*ROW('Sanitation Data'!E151))="","",OFFSET('Sanitation Data'!$E$31,0,10*ROW('Sanitation Data'!E151)))</f>
        <v/>
      </c>
      <c r="CT157" s="285" t="str">
        <f ca="true">+IF(OFFSET('Sanitation Data'!$E$32,0,10*ROW('Sanitation Data'!E151))="","",OFFSET('Sanitation Data'!$E$32,0,10*ROW('Sanitation Data'!E151)))</f>
        <v/>
      </c>
      <c r="CU157" s="285" t="str">
        <f ca="true">+IF(OFFSET('Sanitation Data'!$F$28,0,10*ROW('Sanitation Data'!F151))="","",OFFSET('Sanitation Data'!$F$28,0,10*ROW('Sanitation Data'!F151)))</f>
        <v/>
      </c>
      <c r="CV157" s="285" t="str">
        <f ca="true">+IF(OFFSET('Sanitation Data'!$F$29,0,10*ROW('Sanitation Data'!F151))="","",OFFSET('Sanitation Data'!$F$29,0,10*ROW('Sanitation Data'!F151)))</f>
        <v/>
      </c>
      <c r="CW157" s="285" t="str">
        <f ca="true">+IF(OFFSET('Sanitation Data'!$F$30,0,10*ROW('Sanitation Data'!F151))="","",OFFSET('Sanitation Data'!$F$30,0,10*ROW('Sanitation Data'!F151)))</f>
        <v/>
      </c>
      <c r="CX157" s="285" t="str">
        <f ca="true">+IF(OFFSET('Sanitation Data'!$F$31,0,10*ROW('Sanitation Data'!F151))="","",OFFSET('Sanitation Data'!$F$31,0,10*ROW('Sanitation Data'!F151)))</f>
        <v/>
      </c>
      <c r="CY157" s="285" t="str">
        <f ca="true">+IF(OFFSET('Sanitation Data'!$F$32,0,10*ROW('Sanitation Data'!F151))="","",OFFSET('Sanitation Data'!$F$32,0,10*ROW('Sanitation Data'!F151)))</f>
        <v/>
      </c>
      <c r="CZ157" s="285" t="str">
        <f ca="true">+IF(OFFSET('Sanitation Data'!$G$28,0,10*ROW('Sanitation Data'!G151))="","",OFFSET('Sanitation Data'!$G$28,0,10*ROW('Sanitation Data'!G151)))</f>
        <v/>
      </c>
      <c r="DA157" s="285" t="str">
        <f ca="true">+IF(OFFSET('Sanitation Data'!$G$29,0,10*ROW('Sanitation Data'!G151))="","",OFFSET('Sanitation Data'!$G$29,0,10*ROW('Sanitation Data'!G151)))</f>
        <v/>
      </c>
      <c r="DB157" s="285" t="str">
        <f ca="true">+IF(OFFSET('Sanitation Data'!$G$30,0,10*ROW('Sanitation Data'!G151))="","",OFFSET('Sanitation Data'!$G$30,0,10*ROW('Sanitation Data'!G151)))</f>
        <v/>
      </c>
      <c r="DC157" s="285" t="str">
        <f ca="true">+IF(OFFSET('Sanitation Data'!$G$31,0,10*ROW('Sanitation Data'!G151))="","",OFFSET('Sanitation Data'!$G$31,0,10*ROW('Sanitation Data'!G151)))</f>
        <v/>
      </c>
      <c r="DD157" s="285" t="str">
        <f ca="true">+IF(OFFSET('Sanitation Data'!$G$32,0,10*ROW('Sanitation Data'!G151))="","",OFFSET('Sanitation Data'!$G$32,0,10*ROW('Sanitation Data'!G151)))</f>
        <v/>
      </c>
      <c r="DE157" s="285" t="str">
        <f ca="true">+IF(OFFSET('Sanitation Data'!$H$28,0,10*ROW('Sanitation Data'!H151))="","",OFFSET('Sanitation Data'!$H$28,0,10*ROW('Sanitation Data'!H151)))</f>
        <v/>
      </c>
      <c r="DF157" s="285" t="str">
        <f ca="true">+IF(OFFSET('Sanitation Data'!$H$29,0,10*ROW('Sanitation Data'!H151))="","",OFFSET('Sanitation Data'!$H$29,0,10*ROW('Sanitation Data'!H151)))</f>
        <v/>
      </c>
      <c r="DG157" s="285" t="str">
        <f ca="true">+IF(OFFSET('Sanitation Data'!$H$30,0,10*ROW('Sanitation Data'!H151))="","",OFFSET('Sanitation Data'!$H$30,0,10*ROW('Sanitation Data'!H151)))</f>
        <v/>
      </c>
      <c r="DH157" s="285" t="str">
        <f ca="true">+IF(OFFSET('Sanitation Data'!$H$31,0,10*ROW('Sanitation Data'!H151))="","",OFFSET('Sanitation Data'!$H$31,0,10*ROW('Sanitation Data'!H151)))</f>
        <v/>
      </c>
      <c r="DI157" s="285" t="str">
        <f ca="true">+IF(OFFSET('Sanitation Data'!$H$32,0,10*ROW('Sanitation Data'!H151))="","",OFFSET('Sanitation Data'!$H$32,0,10*ROW('Sanitation Data'!H151)))</f>
        <v/>
      </c>
      <c r="DJ157" s="285" t="str">
        <f ca="true">+IF(OFFSET('Sanitation Data'!$I$28,0,10*ROW('Sanitation Data'!I151))="","",OFFSET('Sanitation Data'!$I$28,0,10*ROW('Sanitation Data'!I151)))</f>
        <v/>
      </c>
      <c r="DK157" s="285" t="str">
        <f ca="true">+IF(OFFSET('Sanitation Data'!$I$29,0,10*ROW('Sanitation Data'!I151))="","",OFFSET('Sanitation Data'!$I$29,0,10*ROW('Sanitation Data'!I151)))</f>
        <v/>
      </c>
      <c r="DL157" s="285" t="str">
        <f ca="true">+IF(OFFSET('Sanitation Data'!$I$30,0,10*ROW('Sanitation Data'!I151))="","",OFFSET('Sanitation Data'!$I$30,0,10*ROW('Sanitation Data'!I151)))</f>
        <v/>
      </c>
      <c r="DM157" s="285" t="str">
        <f ca="true">+IF(OFFSET('Sanitation Data'!$I$31,0,10*ROW('Sanitation Data'!I151))="","",OFFSET('Sanitation Data'!$I$31,0,10*ROW('Sanitation Data'!I151)))</f>
        <v/>
      </c>
      <c r="DN157" s="285" t="str">
        <f ca="true">+IF(OFFSET('Sanitation Data'!$I$32,0,10*ROW('Sanitation Data'!I151))="","",OFFSET('Sanitation Data'!$I$32,0,10*ROW('Sanitation Data'!I151)))</f>
        <v/>
      </c>
      <c r="DO157" s="285" t="str">
        <f ca="true">+IF(OFFSET('Hygiene Data'!$D$11,0,10*ROW('Hygiene Data'!D151))="","",OFFSET('Hygiene Data'!$D$11,0,10*ROW('Hygiene Data'!D151)))</f>
        <v/>
      </c>
      <c r="DP157" s="285" t="str">
        <f ca="true">+IF(OFFSET('Hygiene Data'!$D$12,0,10*ROW('Hygiene Data'!D151))="","",OFFSET('Hygiene Data'!$D$12,0,10*ROW('Hygiene Data'!D151)))</f>
        <v/>
      </c>
      <c r="DQ157" s="285" t="str">
        <f ca="true">+IF(OFFSET('Hygiene Data'!$D$13,0,10*ROW('Hygiene Data'!D151))="","",OFFSET('Hygiene Data'!$D$13,0,10*ROW('Hygiene Data'!D151)))</f>
        <v/>
      </c>
      <c r="DR157" s="285" t="str">
        <f ca="true">+IF(OFFSET('Hygiene Data'!$E$11,0,10*ROW('Hygiene Data'!E151))="","",OFFSET('Hygiene Data'!$E$11,0,10*ROW('Hygiene Data'!E151)))</f>
        <v/>
      </c>
      <c r="DS157" s="285" t="str">
        <f ca="true">+IF(OFFSET('Hygiene Data'!$E$12,0,10*ROW('Hygiene Data'!E151))="","",OFFSET('Hygiene Data'!$E$12,0,10*ROW('Hygiene Data'!E151)))</f>
        <v/>
      </c>
      <c r="DT157" s="285" t="str">
        <f ca="true">+IF(OFFSET('Hygiene Data'!$E$13,0,10*ROW('Hygiene Data'!E151))="","",OFFSET('Hygiene Data'!$E$13,0,10*ROW('Hygiene Data'!E151)))</f>
        <v/>
      </c>
      <c r="DU157" s="285" t="str">
        <f ca="true">+IF(OFFSET('Hygiene Data'!$F$11,0,10*ROW('Hygiene Data'!F151))="","",OFFSET('Hygiene Data'!$F$11,0,10*ROW('Hygiene Data'!F151)))</f>
        <v/>
      </c>
      <c r="DV157" s="285" t="str">
        <f ca="true">+IF(OFFSET('Hygiene Data'!$F$12,0,10*ROW('Hygiene Data'!F151))="","",OFFSET('Hygiene Data'!$F$12,0,10*ROW('Hygiene Data'!F151)))</f>
        <v/>
      </c>
      <c r="DW157" s="285" t="str">
        <f ca="true">+IF(OFFSET('Hygiene Data'!$F$13,0,10*ROW('Hygiene Data'!F151))="","",OFFSET('Hygiene Data'!$F$13,0,10*ROW('Hygiene Data'!F151)))</f>
        <v/>
      </c>
      <c r="DX157" s="285" t="str">
        <f ca="true">+IF(OFFSET('Hygiene Data'!$G$11,0,10*ROW('Hygiene Data'!G151))="","",OFFSET('Hygiene Data'!$G$11,0,10*ROW('Hygiene Data'!G151)))</f>
        <v/>
      </c>
      <c r="DY157" s="285" t="str">
        <f ca="true">+IF(OFFSET('Hygiene Data'!$G$12,0,10*ROW('Hygiene Data'!G151))="","",OFFSET('Hygiene Data'!$G$12,0,10*ROW('Hygiene Data'!G151)))</f>
        <v/>
      </c>
      <c r="DZ157" s="285" t="str">
        <f ca="true">+IF(OFFSET('Hygiene Data'!$G$13,0,10*ROW('Hygiene Data'!G151))="","",OFFSET('Hygiene Data'!$G$13,0,10*ROW('Hygiene Data'!G151)))</f>
        <v/>
      </c>
      <c r="EA157" s="285" t="str">
        <f ca="true">+IF(OFFSET('Hygiene Data'!$H$11,0,10*ROW('Hygiene Data'!H151))="","",OFFSET('Hygiene Data'!$H$11,0,10*ROW('Hygiene Data'!H151)))</f>
        <v/>
      </c>
      <c r="EB157" s="285" t="str">
        <f ca="true">+IF(OFFSET('Hygiene Data'!$H$12,0,10*ROW('Hygiene Data'!H151))="","",OFFSET('Hygiene Data'!$H$12,0,10*ROW('Hygiene Data'!H151)))</f>
        <v/>
      </c>
      <c r="EC157" s="285" t="str">
        <f ca="true">+IF(OFFSET('Hygiene Data'!$H$13,0,10*ROW('Hygiene Data'!H151))="","",OFFSET('Hygiene Data'!$H$13,0,10*ROW('Hygiene Data'!H151)))</f>
        <v/>
      </c>
      <c r="ED157" s="285" t="str">
        <f ca="true">+IF(OFFSET('Hygiene Data'!$I$11,0,10*ROW('Hygiene Data'!I151))="","",OFFSET('Hygiene Data'!$I$11,0,10*ROW('Hygiene Data'!I151)))</f>
        <v/>
      </c>
      <c r="EE157" s="285" t="str">
        <f ca="true">+IF(OFFSET('Hygiene Data'!$I$12,0,10*ROW('Hygiene Data'!I151))="","",OFFSET('Hygiene Data'!$I$12,0,10*ROW('Hygiene Data'!I151)))</f>
        <v/>
      </c>
      <c r="EF157" s="285"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1"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5"/>
      <c r="BS158" s="285" t="str">
        <f ca="true">+IF(OFFSET('Water Data'!$D$27,0,10*ROW('Water Data'!D152))="","",OFFSET('Water Data'!$D$27,0,10*ROW('Water Data'!D152)))</f>
        <v/>
      </c>
      <c r="BT158" s="285" t="str">
        <f ca="true">+IF(OFFSET('Water Data'!$D$28,0,10*ROW('Water Data'!D152))="","",OFFSET('Water Data'!$D$28,0,10*ROW('Water Data'!D152)))</f>
        <v/>
      </c>
      <c r="BU158" s="285" t="str">
        <f ca="true">+IF(OFFSET('Water Data'!$D$29,0,10*ROW('Water Data'!D152))="","",OFFSET('Water Data'!$D$29,0,10*ROW('Water Data'!D152)))</f>
        <v/>
      </c>
      <c r="BV158" s="285" t="str">
        <f ca="true">+IF(OFFSET('Water Data'!$E$27,0,10*ROW('Water Data'!E152))="","",OFFSET('Water Data'!$E$27,0,10*ROW('Water Data'!E152)))</f>
        <v/>
      </c>
      <c r="BW158" s="285" t="str">
        <f ca="true">+IF(OFFSET('Water Data'!$E$28,0,10*ROW('Water Data'!E152))="","",OFFSET('Water Data'!$E$28,0,10*ROW('Water Data'!E152)))</f>
        <v/>
      </c>
      <c r="BX158" s="285" t="str">
        <f ca="true">+IF(OFFSET('Water Data'!$E$29,0,10*ROW('Water Data'!E152))="","",OFFSET('Water Data'!$E$29,0,10*ROW('Water Data'!E152)))</f>
        <v/>
      </c>
      <c r="BY158" s="285" t="str">
        <f ca="true">+IF(OFFSET('Water Data'!$F$27,0,10*ROW('Water Data'!F152))="","",OFFSET('Water Data'!$F$27,0,10*ROW('Water Data'!F152)))</f>
        <v/>
      </c>
      <c r="BZ158" s="285" t="str">
        <f ca="true">+IF(OFFSET('Water Data'!$F$28,0,10*ROW('Water Data'!F152))="","",OFFSET('Water Data'!$F$28,0,10*ROW('Water Data'!F152)))</f>
        <v/>
      </c>
      <c r="CA158" s="285" t="str">
        <f ca="true">+IF(OFFSET('Water Data'!$F$29,0,10*ROW('Water Data'!F152))="","",OFFSET('Water Data'!$F$29,0,10*ROW('Water Data'!F152)))</f>
        <v/>
      </c>
      <c r="CB158" s="285" t="str">
        <f ca="true">+IF(OFFSET('Water Data'!$G$27,0,10*ROW('Water Data'!G152))="","",OFFSET('Water Data'!$G$27,0,10*ROW('Water Data'!G152)))</f>
        <v/>
      </c>
      <c r="CC158" s="285" t="str">
        <f ca="true">+IF(OFFSET('Water Data'!$G$28,0,10*ROW('Water Data'!G152))="","",OFFSET('Water Data'!$G$28,0,10*ROW('Water Data'!G152)))</f>
        <v/>
      </c>
      <c r="CD158" s="285" t="str">
        <f ca="true">+IF(OFFSET('Water Data'!$G$29,0,10*ROW('Water Data'!G152))="","",OFFSET('Water Data'!$G$29,0,10*ROW('Water Data'!G152)))</f>
        <v/>
      </c>
      <c r="CE158" s="285" t="str">
        <f ca="true">+IF(OFFSET('Water Data'!$H$27,0,10*ROW('Water Data'!H152))="","",OFFSET('Water Data'!$H$27,0,10*ROW('Water Data'!H152)))</f>
        <v/>
      </c>
      <c r="CF158" s="285" t="str">
        <f ca="true">+IF(OFFSET('Water Data'!$H$28,0,10*ROW('Water Data'!H152))="","",OFFSET('Water Data'!$H$28,0,10*ROW('Water Data'!H152)))</f>
        <v/>
      </c>
      <c r="CG158" s="285" t="str">
        <f ca="true">+IF(OFFSET('Water Data'!$H$29,0,10*ROW('Water Data'!H152))="","",OFFSET('Water Data'!$H$29,0,10*ROW('Water Data'!H152)))</f>
        <v/>
      </c>
      <c r="CH158" s="285" t="str">
        <f ca="true">+IF(OFFSET('Water Data'!$I$27,0,10*ROW('Water Data'!I152))="","",OFFSET('Water Data'!$I$27,0,10*ROW('Water Data'!I152)))</f>
        <v/>
      </c>
      <c r="CI158" s="285" t="str">
        <f ca="true">+IF(OFFSET('Water Data'!$I$28,0,10*ROW('Water Data'!I152))="","",OFFSET('Water Data'!$I$28,0,10*ROW('Water Data'!I152)))</f>
        <v/>
      </c>
      <c r="CJ158" s="285" t="str">
        <f ca="true">+IF(OFFSET('Water Data'!$I$29,0,10*ROW('Water Data'!I152))="","",OFFSET('Water Data'!$I$29,0,10*ROW('Water Data'!I152)))</f>
        <v/>
      </c>
      <c r="CK158" s="285" t="str">
        <f ca="true">+IF(OFFSET('Sanitation Data'!$D$28,0,10*ROW('Sanitation Data'!D152))="","",OFFSET('Sanitation Data'!$D$28,0,10*ROW('Sanitation Data'!D152)))</f>
        <v/>
      </c>
      <c r="CL158" s="285" t="str">
        <f ca="true">+IF(OFFSET('Sanitation Data'!$D$29,0,10*ROW('Sanitation Data'!D152))="","",OFFSET('Sanitation Data'!$D$29,0,10*ROW('Sanitation Data'!D152)))</f>
        <v/>
      </c>
      <c r="CM158" s="285" t="str">
        <f ca="true">+IF(OFFSET('Sanitation Data'!$D$30,0,10*ROW('Sanitation Data'!D152))="","",OFFSET('Sanitation Data'!$D$30,0,10*ROW('Sanitation Data'!D152)))</f>
        <v/>
      </c>
      <c r="CN158" s="285" t="str">
        <f ca="true">+IF(OFFSET('Sanitation Data'!$D$31,0,10*ROW('Sanitation Data'!D152))="","",OFFSET('Sanitation Data'!$D$31,0,10*ROW('Sanitation Data'!D152)))</f>
        <v/>
      </c>
      <c r="CO158" s="285" t="str">
        <f ca="true">+IF(OFFSET('Sanitation Data'!$D$32,0,10*ROW('Sanitation Data'!D152))="","",OFFSET('Sanitation Data'!$D$32,0,10*ROW('Sanitation Data'!D152)))</f>
        <v/>
      </c>
      <c r="CP158" s="285" t="str">
        <f ca="true">+IF(OFFSET('Sanitation Data'!$E$28,0,10*ROW('Sanitation Data'!E152))="","",OFFSET('Sanitation Data'!$E$28,0,10*ROW('Sanitation Data'!E152)))</f>
        <v/>
      </c>
      <c r="CQ158" s="285" t="str">
        <f ca="true">+IF(OFFSET('Sanitation Data'!$E$29,0,10*ROW('Sanitation Data'!E152))="","",OFFSET('Sanitation Data'!$E$29,0,10*ROW('Sanitation Data'!E152)))</f>
        <v/>
      </c>
      <c r="CR158" s="285" t="str">
        <f ca="true">+IF(OFFSET('Sanitation Data'!$E$30,0,10*ROW('Sanitation Data'!E152))="","",OFFSET('Sanitation Data'!$E$30,0,10*ROW('Sanitation Data'!E152)))</f>
        <v/>
      </c>
      <c r="CS158" s="285" t="str">
        <f ca="true">+IF(OFFSET('Sanitation Data'!$E$31,0,10*ROW('Sanitation Data'!E152))="","",OFFSET('Sanitation Data'!$E$31,0,10*ROW('Sanitation Data'!E152)))</f>
        <v/>
      </c>
      <c r="CT158" s="285" t="str">
        <f ca="true">+IF(OFFSET('Sanitation Data'!$E$32,0,10*ROW('Sanitation Data'!E152))="","",OFFSET('Sanitation Data'!$E$32,0,10*ROW('Sanitation Data'!E152)))</f>
        <v/>
      </c>
      <c r="CU158" s="285" t="str">
        <f ca="true">+IF(OFFSET('Sanitation Data'!$F$28,0,10*ROW('Sanitation Data'!F152))="","",OFFSET('Sanitation Data'!$F$28,0,10*ROW('Sanitation Data'!F152)))</f>
        <v/>
      </c>
      <c r="CV158" s="285" t="str">
        <f ca="true">+IF(OFFSET('Sanitation Data'!$F$29,0,10*ROW('Sanitation Data'!F152))="","",OFFSET('Sanitation Data'!$F$29,0,10*ROW('Sanitation Data'!F152)))</f>
        <v/>
      </c>
      <c r="CW158" s="285" t="str">
        <f ca="true">+IF(OFFSET('Sanitation Data'!$F$30,0,10*ROW('Sanitation Data'!F152))="","",OFFSET('Sanitation Data'!$F$30,0,10*ROW('Sanitation Data'!F152)))</f>
        <v/>
      </c>
      <c r="CX158" s="285" t="str">
        <f ca="true">+IF(OFFSET('Sanitation Data'!$F$31,0,10*ROW('Sanitation Data'!F152))="","",OFFSET('Sanitation Data'!$F$31,0,10*ROW('Sanitation Data'!F152)))</f>
        <v/>
      </c>
      <c r="CY158" s="285" t="str">
        <f ca="true">+IF(OFFSET('Sanitation Data'!$F$32,0,10*ROW('Sanitation Data'!F152))="","",OFFSET('Sanitation Data'!$F$32,0,10*ROW('Sanitation Data'!F152)))</f>
        <v/>
      </c>
      <c r="CZ158" s="285" t="str">
        <f ca="true">+IF(OFFSET('Sanitation Data'!$G$28,0,10*ROW('Sanitation Data'!G152))="","",OFFSET('Sanitation Data'!$G$28,0,10*ROW('Sanitation Data'!G152)))</f>
        <v/>
      </c>
      <c r="DA158" s="285" t="str">
        <f ca="true">+IF(OFFSET('Sanitation Data'!$G$29,0,10*ROW('Sanitation Data'!G152))="","",OFFSET('Sanitation Data'!$G$29,0,10*ROW('Sanitation Data'!G152)))</f>
        <v/>
      </c>
      <c r="DB158" s="285" t="str">
        <f ca="true">+IF(OFFSET('Sanitation Data'!$G$30,0,10*ROW('Sanitation Data'!G152))="","",OFFSET('Sanitation Data'!$G$30,0,10*ROW('Sanitation Data'!G152)))</f>
        <v/>
      </c>
      <c r="DC158" s="285" t="str">
        <f ca="true">+IF(OFFSET('Sanitation Data'!$G$31,0,10*ROW('Sanitation Data'!G152))="","",OFFSET('Sanitation Data'!$G$31,0,10*ROW('Sanitation Data'!G152)))</f>
        <v/>
      </c>
      <c r="DD158" s="285" t="str">
        <f ca="true">+IF(OFFSET('Sanitation Data'!$G$32,0,10*ROW('Sanitation Data'!G152))="","",OFFSET('Sanitation Data'!$G$32,0,10*ROW('Sanitation Data'!G152)))</f>
        <v/>
      </c>
      <c r="DE158" s="285" t="str">
        <f ca="true">+IF(OFFSET('Sanitation Data'!$H$28,0,10*ROW('Sanitation Data'!H152))="","",OFFSET('Sanitation Data'!$H$28,0,10*ROW('Sanitation Data'!H152)))</f>
        <v/>
      </c>
      <c r="DF158" s="285" t="str">
        <f ca="true">+IF(OFFSET('Sanitation Data'!$H$29,0,10*ROW('Sanitation Data'!H152))="","",OFFSET('Sanitation Data'!$H$29,0,10*ROW('Sanitation Data'!H152)))</f>
        <v/>
      </c>
      <c r="DG158" s="285" t="str">
        <f ca="true">+IF(OFFSET('Sanitation Data'!$H$30,0,10*ROW('Sanitation Data'!H152))="","",OFFSET('Sanitation Data'!$H$30,0,10*ROW('Sanitation Data'!H152)))</f>
        <v/>
      </c>
      <c r="DH158" s="285" t="str">
        <f ca="true">+IF(OFFSET('Sanitation Data'!$H$31,0,10*ROW('Sanitation Data'!H152))="","",OFFSET('Sanitation Data'!$H$31,0,10*ROW('Sanitation Data'!H152)))</f>
        <v/>
      </c>
      <c r="DI158" s="285" t="str">
        <f ca="true">+IF(OFFSET('Sanitation Data'!$H$32,0,10*ROW('Sanitation Data'!H152))="","",OFFSET('Sanitation Data'!$H$32,0,10*ROW('Sanitation Data'!H152)))</f>
        <v/>
      </c>
      <c r="DJ158" s="285" t="str">
        <f ca="true">+IF(OFFSET('Sanitation Data'!$I$28,0,10*ROW('Sanitation Data'!I152))="","",OFFSET('Sanitation Data'!$I$28,0,10*ROW('Sanitation Data'!I152)))</f>
        <v/>
      </c>
      <c r="DK158" s="285" t="str">
        <f ca="true">+IF(OFFSET('Sanitation Data'!$I$29,0,10*ROW('Sanitation Data'!I152))="","",OFFSET('Sanitation Data'!$I$29,0,10*ROW('Sanitation Data'!I152)))</f>
        <v/>
      </c>
      <c r="DL158" s="285" t="str">
        <f ca="true">+IF(OFFSET('Sanitation Data'!$I$30,0,10*ROW('Sanitation Data'!I152))="","",OFFSET('Sanitation Data'!$I$30,0,10*ROW('Sanitation Data'!I152)))</f>
        <v/>
      </c>
      <c r="DM158" s="285" t="str">
        <f ca="true">+IF(OFFSET('Sanitation Data'!$I$31,0,10*ROW('Sanitation Data'!I152))="","",OFFSET('Sanitation Data'!$I$31,0,10*ROW('Sanitation Data'!I152)))</f>
        <v/>
      </c>
      <c r="DN158" s="285" t="str">
        <f ca="true">+IF(OFFSET('Sanitation Data'!$I$32,0,10*ROW('Sanitation Data'!I152))="","",OFFSET('Sanitation Data'!$I$32,0,10*ROW('Sanitation Data'!I152)))</f>
        <v/>
      </c>
      <c r="DO158" s="285" t="str">
        <f ca="true">+IF(OFFSET('Hygiene Data'!$D$11,0,10*ROW('Hygiene Data'!D152))="","",OFFSET('Hygiene Data'!$D$11,0,10*ROW('Hygiene Data'!D152)))</f>
        <v/>
      </c>
      <c r="DP158" s="285" t="str">
        <f ca="true">+IF(OFFSET('Hygiene Data'!$D$12,0,10*ROW('Hygiene Data'!D152))="","",OFFSET('Hygiene Data'!$D$12,0,10*ROW('Hygiene Data'!D152)))</f>
        <v/>
      </c>
      <c r="DQ158" s="285" t="str">
        <f ca="true">+IF(OFFSET('Hygiene Data'!$D$13,0,10*ROW('Hygiene Data'!D152))="","",OFFSET('Hygiene Data'!$D$13,0,10*ROW('Hygiene Data'!D152)))</f>
        <v/>
      </c>
      <c r="DR158" s="285" t="str">
        <f ca="true">+IF(OFFSET('Hygiene Data'!$E$11,0,10*ROW('Hygiene Data'!E152))="","",OFFSET('Hygiene Data'!$E$11,0,10*ROW('Hygiene Data'!E152)))</f>
        <v/>
      </c>
      <c r="DS158" s="285" t="str">
        <f ca="true">+IF(OFFSET('Hygiene Data'!$E$12,0,10*ROW('Hygiene Data'!E152))="","",OFFSET('Hygiene Data'!$E$12,0,10*ROW('Hygiene Data'!E152)))</f>
        <v/>
      </c>
      <c r="DT158" s="285" t="str">
        <f ca="true">+IF(OFFSET('Hygiene Data'!$E$13,0,10*ROW('Hygiene Data'!E152))="","",OFFSET('Hygiene Data'!$E$13,0,10*ROW('Hygiene Data'!E152)))</f>
        <v/>
      </c>
      <c r="DU158" s="285" t="str">
        <f ca="true">+IF(OFFSET('Hygiene Data'!$F$11,0,10*ROW('Hygiene Data'!F152))="","",OFFSET('Hygiene Data'!$F$11,0,10*ROW('Hygiene Data'!F152)))</f>
        <v/>
      </c>
      <c r="DV158" s="285" t="str">
        <f ca="true">+IF(OFFSET('Hygiene Data'!$F$12,0,10*ROW('Hygiene Data'!F152))="","",OFFSET('Hygiene Data'!$F$12,0,10*ROW('Hygiene Data'!F152)))</f>
        <v/>
      </c>
      <c r="DW158" s="285" t="str">
        <f ca="true">+IF(OFFSET('Hygiene Data'!$F$13,0,10*ROW('Hygiene Data'!F152))="","",OFFSET('Hygiene Data'!$F$13,0,10*ROW('Hygiene Data'!F152)))</f>
        <v/>
      </c>
      <c r="DX158" s="285" t="str">
        <f ca="true">+IF(OFFSET('Hygiene Data'!$G$11,0,10*ROW('Hygiene Data'!G152))="","",OFFSET('Hygiene Data'!$G$11,0,10*ROW('Hygiene Data'!G152)))</f>
        <v/>
      </c>
      <c r="DY158" s="285" t="str">
        <f ca="true">+IF(OFFSET('Hygiene Data'!$G$12,0,10*ROW('Hygiene Data'!G152))="","",OFFSET('Hygiene Data'!$G$12,0,10*ROW('Hygiene Data'!G152)))</f>
        <v/>
      </c>
      <c r="DZ158" s="285" t="str">
        <f ca="true">+IF(OFFSET('Hygiene Data'!$G$13,0,10*ROW('Hygiene Data'!G152))="","",OFFSET('Hygiene Data'!$G$13,0,10*ROW('Hygiene Data'!G152)))</f>
        <v/>
      </c>
      <c r="EA158" s="285" t="str">
        <f ca="true">+IF(OFFSET('Hygiene Data'!$H$11,0,10*ROW('Hygiene Data'!H152))="","",OFFSET('Hygiene Data'!$H$11,0,10*ROW('Hygiene Data'!H152)))</f>
        <v/>
      </c>
      <c r="EB158" s="285" t="str">
        <f ca="true">+IF(OFFSET('Hygiene Data'!$H$12,0,10*ROW('Hygiene Data'!H152))="","",OFFSET('Hygiene Data'!$H$12,0,10*ROW('Hygiene Data'!H152)))</f>
        <v/>
      </c>
      <c r="EC158" s="285" t="str">
        <f ca="true">+IF(OFFSET('Hygiene Data'!$H$13,0,10*ROW('Hygiene Data'!H152))="","",OFFSET('Hygiene Data'!$H$13,0,10*ROW('Hygiene Data'!H152)))</f>
        <v/>
      </c>
      <c r="ED158" s="285" t="str">
        <f ca="true">+IF(OFFSET('Hygiene Data'!$I$11,0,10*ROW('Hygiene Data'!I152))="","",OFFSET('Hygiene Data'!$I$11,0,10*ROW('Hygiene Data'!I152)))</f>
        <v/>
      </c>
      <c r="EE158" s="285" t="str">
        <f ca="true">+IF(OFFSET('Hygiene Data'!$I$12,0,10*ROW('Hygiene Data'!I152))="","",OFFSET('Hygiene Data'!$I$12,0,10*ROW('Hygiene Data'!I152)))</f>
        <v/>
      </c>
      <c r="EF158" s="285"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1"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5"/>
      <c r="BS159" s="285" t="str">
        <f ca="true">+IF(OFFSET('Water Data'!$D$27,0,10*ROW('Water Data'!D153))="","",OFFSET('Water Data'!$D$27,0,10*ROW('Water Data'!D153)))</f>
        <v/>
      </c>
      <c r="BT159" s="285" t="str">
        <f ca="true">+IF(OFFSET('Water Data'!$D$28,0,10*ROW('Water Data'!D153))="","",OFFSET('Water Data'!$D$28,0,10*ROW('Water Data'!D153)))</f>
        <v/>
      </c>
      <c r="BU159" s="285" t="str">
        <f ca="true">+IF(OFFSET('Water Data'!$D$29,0,10*ROW('Water Data'!D153))="","",OFFSET('Water Data'!$D$29,0,10*ROW('Water Data'!D153)))</f>
        <v/>
      </c>
      <c r="BV159" s="285" t="str">
        <f ca="true">+IF(OFFSET('Water Data'!$E$27,0,10*ROW('Water Data'!E153))="","",OFFSET('Water Data'!$E$27,0,10*ROW('Water Data'!E153)))</f>
        <v/>
      </c>
      <c r="BW159" s="285" t="str">
        <f ca="true">+IF(OFFSET('Water Data'!$E$28,0,10*ROW('Water Data'!E153))="","",OFFSET('Water Data'!$E$28,0,10*ROW('Water Data'!E153)))</f>
        <v/>
      </c>
      <c r="BX159" s="285" t="str">
        <f ca="true">+IF(OFFSET('Water Data'!$E$29,0,10*ROW('Water Data'!E153))="","",OFFSET('Water Data'!$E$29,0,10*ROW('Water Data'!E153)))</f>
        <v/>
      </c>
      <c r="BY159" s="285" t="str">
        <f ca="true">+IF(OFFSET('Water Data'!$F$27,0,10*ROW('Water Data'!F153))="","",OFFSET('Water Data'!$F$27,0,10*ROW('Water Data'!F153)))</f>
        <v/>
      </c>
      <c r="BZ159" s="285" t="str">
        <f ca="true">+IF(OFFSET('Water Data'!$F$28,0,10*ROW('Water Data'!F153))="","",OFFSET('Water Data'!$F$28,0,10*ROW('Water Data'!F153)))</f>
        <v/>
      </c>
      <c r="CA159" s="285" t="str">
        <f ca="true">+IF(OFFSET('Water Data'!$F$29,0,10*ROW('Water Data'!F153))="","",OFFSET('Water Data'!$F$29,0,10*ROW('Water Data'!F153)))</f>
        <v/>
      </c>
      <c r="CB159" s="285" t="str">
        <f ca="true">+IF(OFFSET('Water Data'!$G$27,0,10*ROW('Water Data'!G153))="","",OFFSET('Water Data'!$G$27,0,10*ROW('Water Data'!G153)))</f>
        <v/>
      </c>
      <c r="CC159" s="285" t="str">
        <f ca="true">+IF(OFFSET('Water Data'!$G$28,0,10*ROW('Water Data'!G153))="","",OFFSET('Water Data'!$G$28,0,10*ROW('Water Data'!G153)))</f>
        <v/>
      </c>
      <c r="CD159" s="285" t="str">
        <f ca="true">+IF(OFFSET('Water Data'!$G$29,0,10*ROW('Water Data'!G153))="","",OFFSET('Water Data'!$G$29,0,10*ROW('Water Data'!G153)))</f>
        <v/>
      </c>
      <c r="CE159" s="285" t="str">
        <f ca="true">+IF(OFFSET('Water Data'!$H$27,0,10*ROW('Water Data'!H153))="","",OFFSET('Water Data'!$H$27,0,10*ROW('Water Data'!H153)))</f>
        <v/>
      </c>
      <c r="CF159" s="285" t="str">
        <f ca="true">+IF(OFFSET('Water Data'!$H$28,0,10*ROW('Water Data'!H153))="","",OFFSET('Water Data'!$H$28,0,10*ROW('Water Data'!H153)))</f>
        <v/>
      </c>
      <c r="CG159" s="285" t="str">
        <f ca="true">+IF(OFFSET('Water Data'!$H$29,0,10*ROW('Water Data'!H153))="","",OFFSET('Water Data'!$H$29,0,10*ROW('Water Data'!H153)))</f>
        <v/>
      </c>
      <c r="CH159" s="285" t="str">
        <f ca="true">+IF(OFFSET('Water Data'!$I$27,0,10*ROW('Water Data'!I153))="","",OFFSET('Water Data'!$I$27,0,10*ROW('Water Data'!I153)))</f>
        <v/>
      </c>
      <c r="CI159" s="285" t="str">
        <f ca="true">+IF(OFFSET('Water Data'!$I$28,0,10*ROW('Water Data'!I153))="","",OFFSET('Water Data'!$I$28,0,10*ROW('Water Data'!I153)))</f>
        <v/>
      </c>
      <c r="CJ159" s="285" t="str">
        <f ca="true">+IF(OFFSET('Water Data'!$I$29,0,10*ROW('Water Data'!I153))="","",OFFSET('Water Data'!$I$29,0,10*ROW('Water Data'!I153)))</f>
        <v/>
      </c>
      <c r="CK159" s="285" t="str">
        <f ca="true">+IF(OFFSET('Sanitation Data'!$D$28,0,10*ROW('Sanitation Data'!D153))="","",OFFSET('Sanitation Data'!$D$28,0,10*ROW('Sanitation Data'!D153)))</f>
        <v/>
      </c>
      <c r="CL159" s="285" t="str">
        <f ca="true">+IF(OFFSET('Sanitation Data'!$D$29,0,10*ROW('Sanitation Data'!D153))="","",OFFSET('Sanitation Data'!$D$29,0,10*ROW('Sanitation Data'!D153)))</f>
        <v/>
      </c>
      <c r="CM159" s="285" t="str">
        <f ca="true">+IF(OFFSET('Sanitation Data'!$D$30,0,10*ROW('Sanitation Data'!D153))="","",OFFSET('Sanitation Data'!$D$30,0,10*ROW('Sanitation Data'!D153)))</f>
        <v/>
      </c>
      <c r="CN159" s="285" t="str">
        <f ca="true">+IF(OFFSET('Sanitation Data'!$D$31,0,10*ROW('Sanitation Data'!D153))="","",OFFSET('Sanitation Data'!$D$31,0,10*ROW('Sanitation Data'!D153)))</f>
        <v/>
      </c>
      <c r="CO159" s="285" t="str">
        <f ca="true">+IF(OFFSET('Sanitation Data'!$D$32,0,10*ROW('Sanitation Data'!D153))="","",OFFSET('Sanitation Data'!$D$32,0,10*ROW('Sanitation Data'!D153)))</f>
        <v/>
      </c>
      <c r="CP159" s="285" t="str">
        <f ca="true">+IF(OFFSET('Sanitation Data'!$E$28,0,10*ROW('Sanitation Data'!E153))="","",OFFSET('Sanitation Data'!$E$28,0,10*ROW('Sanitation Data'!E153)))</f>
        <v/>
      </c>
      <c r="CQ159" s="285" t="str">
        <f ca="true">+IF(OFFSET('Sanitation Data'!$E$29,0,10*ROW('Sanitation Data'!E153))="","",OFFSET('Sanitation Data'!$E$29,0,10*ROW('Sanitation Data'!E153)))</f>
        <v/>
      </c>
      <c r="CR159" s="285" t="str">
        <f ca="true">+IF(OFFSET('Sanitation Data'!$E$30,0,10*ROW('Sanitation Data'!E153))="","",OFFSET('Sanitation Data'!$E$30,0,10*ROW('Sanitation Data'!E153)))</f>
        <v/>
      </c>
      <c r="CS159" s="285" t="str">
        <f ca="true">+IF(OFFSET('Sanitation Data'!$E$31,0,10*ROW('Sanitation Data'!E153))="","",OFFSET('Sanitation Data'!$E$31,0,10*ROW('Sanitation Data'!E153)))</f>
        <v/>
      </c>
      <c r="CT159" s="285" t="str">
        <f ca="true">+IF(OFFSET('Sanitation Data'!$E$32,0,10*ROW('Sanitation Data'!E153))="","",OFFSET('Sanitation Data'!$E$32,0,10*ROW('Sanitation Data'!E153)))</f>
        <v/>
      </c>
      <c r="CU159" s="285" t="str">
        <f ca="true">+IF(OFFSET('Sanitation Data'!$F$28,0,10*ROW('Sanitation Data'!F153))="","",OFFSET('Sanitation Data'!$F$28,0,10*ROW('Sanitation Data'!F153)))</f>
        <v/>
      </c>
      <c r="CV159" s="285" t="str">
        <f ca="true">+IF(OFFSET('Sanitation Data'!$F$29,0,10*ROW('Sanitation Data'!F153))="","",OFFSET('Sanitation Data'!$F$29,0,10*ROW('Sanitation Data'!F153)))</f>
        <v/>
      </c>
      <c r="CW159" s="285" t="str">
        <f ca="true">+IF(OFFSET('Sanitation Data'!$F$30,0,10*ROW('Sanitation Data'!F153))="","",OFFSET('Sanitation Data'!$F$30,0,10*ROW('Sanitation Data'!F153)))</f>
        <v/>
      </c>
      <c r="CX159" s="285" t="str">
        <f ca="true">+IF(OFFSET('Sanitation Data'!$F$31,0,10*ROW('Sanitation Data'!F153))="","",OFFSET('Sanitation Data'!$F$31,0,10*ROW('Sanitation Data'!F153)))</f>
        <v/>
      </c>
      <c r="CY159" s="285" t="str">
        <f ca="true">+IF(OFFSET('Sanitation Data'!$F$32,0,10*ROW('Sanitation Data'!F153))="","",OFFSET('Sanitation Data'!$F$32,0,10*ROW('Sanitation Data'!F153)))</f>
        <v/>
      </c>
      <c r="CZ159" s="285" t="str">
        <f ca="true">+IF(OFFSET('Sanitation Data'!$G$28,0,10*ROW('Sanitation Data'!G153))="","",OFFSET('Sanitation Data'!$G$28,0,10*ROW('Sanitation Data'!G153)))</f>
        <v/>
      </c>
      <c r="DA159" s="285" t="str">
        <f ca="true">+IF(OFFSET('Sanitation Data'!$G$29,0,10*ROW('Sanitation Data'!G153))="","",OFFSET('Sanitation Data'!$G$29,0,10*ROW('Sanitation Data'!G153)))</f>
        <v/>
      </c>
      <c r="DB159" s="285" t="str">
        <f ca="true">+IF(OFFSET('Sanitation Data'!$G$30,0,10*ROW('Sanitation Data'!G153))="","",OFFSET('Sanitation Data'!$G$30,0,10*ROW('Sanitation Data'!G153)))</f>
        <v/>
      </c>
      <c r="DC159" s="285" t="str">
        <f ca="true">+IF(OFFSET('Sanitation Data'!$G$31,0,10*ROW('Sanitation Data'!G153))="","",OFFSET('Sanitation Data'!$G$31,0,10*ROW('Sanitation Data'!G153)))</f>
        <v/>
      </c>
      <c r="DD159" s="285" t="str">
        <f ca="true">+IF(OFFSET('Sanitation Data'!$G$32,0,10*ROW('Sanitation Data'!G153))="","",OFFSET('Sanitation Data'!$G$32,0,10*ROW('Sanitation Data'!G153)))</f>
        <v/>
      </c>
      <c r="DE159" s="285" t="str">
        <f ca="true">+IF(OFFSET('Sanitation Data'!$H$28,0,10*ROW('Sanitation Data'!H153))="","",OFFSET('Sanitation Data'!$H$28,0,10*ROW('Sanitation Data'!H153)))</f>
        <v/>
      </c>
      <c r="DF159" s="285" t="str">
        <f ca="true">+IF(OFFSET('Sanitation Data'!$H$29,0,10*ROW('Sanitation Data'!H153))="","",OFFSET('Sanitation Data'!$H$29,0,10*ROW('Sanitation Data'!H153)))</f>
        <v/>
      </c>
      <c r="DG159" s="285" t="str">
        <f ca="true">+IF(OFFSET('Sanitation Data'!$H$30,0,10*ROW('Sanitation Data'!H153))="","",OFFSET('Sanitation Data'!$H$30,0,10*ROW('Sanitation Data'!H153)))</f>
        <v/>
      </c>
      <c r="DH159" s="285" t="str">
        <f ca="true">+IF(OFFSET('Sanitation Data'!$H$31,0,10*ROW('Sanitation Data'!H153))="","",OFFSET('Sanitation Data'!$H$31,0,10*ROW('Sanitation Data'!H153)))</f>
        <v/>
      </c>
      <c r="DI159" s="285" t="str">
        <f ca="true">+IF(OFFSET('Sanitation Data'!$H$32,0,10*ROW('Sanitation Data'!H153))="","",OFFSET('Sanitation Data'!$H$32,0,10*ROW('Sanitation Data'!H153)))</f>
        <v/>
      </c>
      <c r="DJ159" s="285" t="str">
        <f ca="true">+IF(OFFSET('Sanitation Data'!$I$28,0,10*ROW('Sanitation Data'!I153))="","",OFFSET('Sanitation Data'!$I$28,0,10*ROW('Sanitation Data'!I153)))</f>
        <v/>
      </c>
      <c r="DK159" s="285" t="str">
        <f ca="true">+IF(OFFSET('Sanitation Data'!$I$29,0,10*ROW('Sanitation Data'!I153))="","",OFFSET('Sanitation Data'!$I$29,0,10*ROW('Sanitation Data'!I153)))</f>
        <v/>
      </c>
      <c r="DL159" s="285" t="str">
        <f ca="true">+IF(OFFSET('Sanitation Data'!$I$30,0,10*ROW('Sanitation Data'!I153))="","",OFFSET('Sanitation Data'!$I$30,0,10*ROW('Sanitation Data'!I153)))</f>
        <v/>
      </c>
      <c r="DM159" s="285" t="str">
        <f ca="true">+IF(OFFSET('Sanitation Data'!$I$31,0,10*ROW('Sanitation Data'!I153))="","",OFFSET('Sanitation Data'!$I$31,0,10*ROW('Sanitation Data'!I153)))</f>
        <v/>
      </c>
      <c r="DN159" s="285" t="str">
        <f ca="true">+IF(OFFSET('Sanitation Data'!$I$32,0,10*ROW('Sanitation Data'!I153))="","",OFFSET('Sanitation Data'!$I$32,0,10*ROW('Sanitation Data'!I153)))</f>
        <v/>
      </c>
      <c r="DO159" s="285" t="str">
        <f ca="true">+IF(OFFSET('Hygiene Data'!$D$11,0,10*ROW('Hygiene Data'!D153))="","",OFFSET('Hygiene Data'!$D$11,0,10*ROW('Hygiene Data'!D153)))</f>
        <v/>
      </c>
      <c r="DP159" s="285" t="str">
        <f ca="true">+IF(OFFSET('Hygiene Data'!$D$12,0,10*ROW('Hygiene Data'!D153))="","",OFFSET('Hygiene Data'!$D$12,0,10*ROW('Hygiene Data'!D153)))</f>
        <v/>
      </c>
      <c r="DQ159" s="285" t="str">
        <f ca="true">+IF(OFFSET('Hygiene Data'!$D$13,0,10*ROW('Hygiene Data'!D153))="","",OFFSET('Hygiene Data'!$D$13,0,10*ROW('Hygiene Data'!D153)))</f>
        <v/>
      </c>
      <c r="DR159" s="285" t="str">
        <f ca="true">+IF(OFFSET('Hygiene Data'!$E$11,0,10*ROW('Hygiene Data'!E153))="","",OFFSET('Hygiene Data'!$E$11,0,10*ROW('Hygiene Data'!E153)))</f>
        <v/>
      </c>
      <c r="DS159" s="285" t="str">
        <f ca="true">+IF(OFFSET('Hygiene Data'!$E$12,0,10*ROW('Hygiene Data'!E153))="","",OFFSET('Hygiene Data'!$E$12,0,10*ROW('Hygiene Data'!E153)))</f>
        <v/>
      </c>
      <c r="DT159" s="285" t="str">
        <f ca="true">+IF(OFFSET('Hygiene Data'!$E$13,0,10*ROW('Hygiene Data'!E153))="","",OFFSET('Hygiene Data'!$E$13,0,10*ROW('Hygiene Data'!E153)))</f>
        <v/>
      </c>
      <c r="DU159" s="285" t="str">
        <f ca="true">+IF(OFFSET('Hygiene Data'!$F$11,0,10*ROW('Hygiene Data'!F153))="","",OFFSET('Hygiene Data'!$F$11,0,10*ROW('Hygiene Data'!F153)))</f>
        <v/>
      </c>
      <c r="DV159" s="285" t="str">
        <f ca="true">+IF(OFFSET('Hygiene Data'!$F$12,0,10*ROW('Hygiene Data'!F153))="","",OFFSET('Hygiene Data'!$F$12,0,10*ROW('Hygiene Data'!F153)))</f>
        <v/>
      </c>
      <c r="DW159" s="285" t="str">
        <f ca="true">+IF(OFFSET('Hygiene Data'!$F$13,0,10*ROW('Hygiene Data'!F153))="","",OFFSET('Hygiene Data'!$F$13,0,10*ROW('Hygiene Data'!F153)))</f>
        <v/>
      </c>
      <c r="DX159" s="285" t="str">
        <f ca="true">+IF(OFFSET('Hygiene Data'!$G$11,0,10*ROW('Hygiene Data'!G153))="","",OFFSET('Hygiene Data'!$G$11,0,10*ROW('Hygiene Data'!G153)))</f>
        <v/>
      </c>
      <c r="DY159" s="285" t="str">
        <f ca="true">+IF(OFFSET('Hygiene Data'!$G$12,0,10*ROW('Hygiene Data'!G153))="","",OFFSET('Hygiene Data'!$G$12,0,10*ROW('Hygiene Data'!G153)))</f>
        <v/>
      </c>
      <c r="DZ159" s="285" t="str">
        <f ca="true">+IF(OFFSET('Hygiene Data'!$G$13,0,10*ROW('Hygiene Data'!G153))="","",OFFSET('Hygiene Data'!$G$13,0,10*ROW('Hygiene Data'!G153)))</f>
        <v/>
      </c>
      <c r="EA159" s="285" t="str">
        <f ca="true">+IF(OFFSET('Hygiene Data'!$H$11,0,10*ROW('Hygiene Data'!H153))="","",OFFSET('Hygiene Data'!$H$11,0,10*ROW('Hygiene Data'!H153)))</f>
        <v/>
      </c>
      <c r="EB159" s="285" t="str">
        <f ca="true">+IF(OFFSET('Hygiene Data'!$H$12,0,10*ROW('Hygiene Data'!H153))="","",OFFSET('Hygiene Data'!$H$12,0,10*ROW('Hygiene Data'!H153)))</f>
        <v/>
      </c>
      <c r="EC159" s="285" t="str">
        <f ca="true">+IF(OFFSET('Hygiene Data'!$H$13,0,10*ROW('Hygiene Data'!H153))="","",OFFSET('Hygiene Data'!$H$13,0,10*ROW('Hygiene Data'!H153)))</f>
        <v/>
      </c>
      <c r="ED159" s="285" t="str">
        <f ca="true">+IF(OFFSET('Hygiene Data'!$I$11,0,10*ROW('Hygiene Data'!I153))="","",OFFSET('Hygiene Data'!$I$11,0,10*ROW('Hygiene Data'!I153)))</f>
        <v/>
      </c>
      <c r="EE159" s="285" t="str">
        <f ca="true">+IF(OFFSET('Hygiene Data'!$I$12,0,10*ROW('Hygiene Data'!I153))="","",OFFSET('Hygiene Data'!$I$12,0,10*ROW('Hygiene Data'!I153)))</f>
        <v/>
      </c>
      <c r="EF159" s="285"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1"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5"/>
      <c r="BS160" s="285" t="str">
        <f ca="true">+IF(OFFSET('Water Data'!$D$27,0,10*ROW('Water Data'!D154))="","",OFFSET('Water Data'!$D$27,0,10*ROW('Water Data'!D154)))</f>
        <v/>
      </c>
      <c r="BT160" s="285" t="str">
        <f ca="true">+IF(OFFSET('Water Data'!$D$28,0,10*ROW('Water Data'!D154))="","",OFFSET('Water Data'!$D$28,0,10*ROW('Water Data'!D154)))</f>
        <v/>
      </c>
      <c r="BU160" s="285" t="str">
        <f ca="true">+IF(OFFSET('Water Data'!$D$29,0,10*ROW('Water Data'!D154))="","",OFFSET('Water Data'!$D$29,0,10*ROW('Water Data'!D154)))</f>
        <v/>
      </c>
      <c r="BV160" s="285" t="str">
        <f ca="true">+IF(OFFSET('Water Data'!$E$27,0,10*ROW('Water Data'!E154))="","",OFFSET('Water Data'!$E$27,0,10*ROW('Water Data'!E154)))</f>
        <v/>
      </c>
      <c r="BW160" s="285" t="str">
        <f ca="true">+IF(OFFSET('Water Data'!$E$28,0,10*ROW('Water Data'!E154))="","",OFFSET('Water Data'!$E$28,0,10*ROW('Water Data'!E154)))</f>
        <v/>
      </c>
      <c r="BX160" s="285" t="str">
        <f ca="true">+IF(OFFSET('Water Data'!$E$29,0,10*ROW('Water Data'!E154))="","",OFFSET('Water Data'!$E$29,0,10*ROW('Water Data'!E154)))</f>
        <v/>
      </c>
      <c r="BY160" s="285" t="str">
        <f ca="true">+IF(OFFSET('Water Data'!$F$27,0,10*ROW('Water Data'!F154))="","",OFFSET('Water Data'!$F$27,0,10*ROW('Water Data'!F154)))</f>
        <v/>
      </c>
      <c r="BZ160" s="285" t="str">
        <f ca="true">+IF(OFFSET('Water Data'!$F$28,0,10*ROW('Water Data'!F154))="","",OFFSET('Water Data'!$F$28,0,10*ROW('Water Data'!F154)))</f>
        <v/>
      </c>
      <c r="CA160" s="285" t="str">
        <f ca="true">+IF(OFFSET('Water Data'!$F$29,0,10*ROW('Water Data'!F154))="","",OFFSET('Water Data'!$F$29,0,10*ROW('Water Data'!F154)))</f>
        <v/>
      </c>
      <c r="CB160" s="285" t="str">
        <f ca="true">+IF(OFFSET('Water Data'!$G$27,0,10*ROW('Water Data'!G154))="","",OFFSET('Water Data'!$G$27,0,10*ROW('Water Data'!G154)))</f>
        <v/>
      </c>
      <c r="CC160" s="285" t="str">
        <f ca="true">+IF(OFFSET('Water Data'!$G$28,0,10*ROW('Water Data'!G154))="","",OFFSET('Water Data'!$G$28,0,10*ROW('Water Data'!G154)))</f>
        <v/>
      </c>
      <c r="CD160" s="285" t="str">
        <f ca="true">+IF(OFFSET('Water Data'!$G$29,0,10*ROW('Water Data'!G154))="","",OFFSET('Water Data'!$G$29,0,10*ROW('Water Data'!G154)))</f>
        <v/>
      </c>
      <c r="CE160" s="285" t="str">
        <f ca="true">+IF(OFFSET('Water Data'!$H$27,0,10*ROW('Water Data'!H154))="","",OFFSET('Water Data'!$H$27,0,10*ROW('Water Data'!H154)))</f>
        <v/>
      </c>
      <c r="CF160" s="285" t="str">
        <f ca="true">+IF(OFFSET('Water Data'!$H$28,0,10*ROW('Water Data'!H154))="","",OFFSET('Water Data'!$H$28,0,10*ROW('Water Data'!H154)))</f>
        <v/>
      </c>
      <c r="CG160" s="285" t="str">
        <f ca="true">+IF(OFFSET('Water Data'!$H$29,0,10*ROW('Water Data'!H154))="","",OFFSET('Water Data'!$H$29,0,10*ROW('Water Data'!H154)))</f>
        <v/>
      </c>
      <c r="CH160" s="285" t="str">
        <f ca="true">+IF(OFFSET('Water Data'!$I$27,0,10*ROW('Water Data'!I154))="","",OFFSET('Water Data'!$I$27,0,10*ROW('Water Data'!I154)))</f>
        <v/>
      </c>
      <c r="CI160" s="285" t="str">
        <f ca="true">+IF(OFFSET('Water Data'!$I$28,0,10*ROW('Water Data'!I154))="","",OFFSET('Water Data'!$I$28,0,10*ROW('Water Data'!I154)))</f>
        <v/>
      </c>
      <c r="CJ160" s="285" t="str">
        <f ca="true">+IF(OFFSET('Water Data'!$I$29,0,10*ROW('Water Data'!I154))="","",OFFSET('Water Data'!$I$29,0,10*ROW('Water Data'!I154)))</f>
        <v/>
      </c>
      <c r="CK160" s="285" t="str">
        <f ca="true">+IF(OFFSET('Sanitation Data'!$D$28,0,10*ROW('Sanitation Data'!D154))="","",OFFSET('Sanitation Data'!$D$28,0,10*ROW('Sanitation Data'!D154)))</f>
        <v/>
      </c>
      <c r="CL160" s="285" t="str">
        <f ca="true">+IF(OFFSET('Sanitation Data'!$D$29,0,10*ROW('Sanitation Data'!D154))="","",OFFSET('Sanitation Data'!$D$29,0,10*ROW('Sanitation Data'!D154)))</f>
        <v/>
      </c>
      <c r="CM160" s="285" t="str">
        <f ca="true">+IF(OFFSET('Sanitation Data'!$D$30,0,10*ROW('Sanitation Data'!D154))="","",OFFSET('Sanitation Data'!$D$30,0,10*ROW('Sanitation Data'!D154)))</f>
        <v/>
      </c>
      <c r="CN160" s="285" t="str">
        <f ca="true">+IF(OFFSET('Sanitation Data'!$D$31,0,10*ROW('Sanitation Data'!D154))="","",OFFSET('Sanitation Data'!$D$31,0,10*ROW('Sanitation Data'!D154)))</f>
        <v/>
      </c>
      <c r="CO160" s="285" t="str">
        <f ca="true">+IF(OFFSET('Sanitation Data'!$D$32,0,10*ROW('Sanitation Data'!D154))="","",OFFSET('Sanitation Data'!$D$32,0,10*ROW('Sanitation Data'!D154)))</f>
        <v/>
      </c>
      <c r="CP160" s="285" t="str">
        <f ca="true">+IF(OFFSET('Sanitation Data'!$E$28,0,10*ROW('Sanitation Data'!E154))="","",OFFSET('Sanitation Data'!$E$28,0,10*ROW('Sanitation Data'!E154)))</f>
        <v/>
      </c>
      <c r="CQ160" s="285" t="str">
        <f ca="true">+IF(OFFSET('Sanitation Data'!$E$29,0,10*ROW('Sanitation Data'!E154))="","",OFFSET('Sanitation Data'!$E$29,0,10*ROW('Sanitation Data'!E154)))</f>
        <v/>
      </c>
      <c r="CR160" s="285" t="str">
        <f ca="true">+IF(OFFSET('Sanitation Data'!$E$30,0,10*ROW('Sanitation Data'!E154))="","",OFFSET('Sanitation Data'!$E$30,0,10*ROW('Sanitation Data'!E154)))</f>
        <v/>
      </c>
      <c r="CS160" s="285" t="str">
        <f ca="true">+IF(OFFSET('Sanitation Data'!$E$31,0,10*ROW('Sanitation Data'!E154))="","",OFFSET('Sanitation Data'!$E$31,0,10*ROW('Sanitation Data'!E154)))</f>
        <v/>
      </c>
      <c r="CT160" s="285" t="str">
        <f ca="true">+IF(OFFSET('Sanitation Data'!$E$32,0,10*ROW('Sanitation Data'!E154))="","",OFFSET('Sanitation Data'!$E$32,0,10*ROW('Sanitation Data'!E154)))</f>
        <v/>
      </c>
      <c r="CU160" s="285" t="str">
        <f ca="true">+IF(OFFSET('Sanitation Data'!$F$28,0,10*ROW('Sanitation Data'!F154))="","",OFFSET('Sanitation Data'!$F$28,0,10*ROW('Sanitation Data'!F154)))</f>
        <v/>
      </c>
      <c r="CV160" s="285" t="str">
        <f ca="true">+IF(OFFSET('Sanitation Data'!$F$29,0,10*ROW('Sanitation Data'!F154))="","",OFFSET('Sanitation Data'!$F$29,0,10*ROW('Sanitation Data'!F154)))</f>
        <v/>
      </c>
      <c r="CW160" s="285" t="str">
        <f ca="true">+IF(OFFSET('Sanitation Data'!$F$30,0,10*ROW('Sanitation Data'!F154))="","",OFFSET('Sanitation Data'!$F$30,0,10*ROW('Sanitation Data'!F154)))</f>
        <v/>
      </c>
      <c r="CX160" s="285" t="str">
        <f ca="true">+IF(OFFSET('Sanitation Data'!$F$31,0,10*ROW('Sanitation Data'!F154))="","",OFFSET('Sanitation Data'!$F$31,0,10*ROW('Sanitation Data'!F154)))</f>
        <v/>
      </c>
      <c r="CY160" s="285" t="str">
        <f ca="true">+IF(OFFSET('Sanitation Data'!$F$32,0,10*ROW('Sanitation Data'!F154))="","",OFFSET('Sanitation Data'!$F$32,0,10*ROW('Sanitation Data'!F154)))</f>
        <v/>
      </c>
      <c r="CZ160" s="285" t="str">
        <f ca="true">+IF(OFFSET('Sanitation Data'!$G$28,0,10*ROW('Sanitation Data'!G154))="","",OFFSET('Sanitation Data'!$G$28,0,10*ROW('Sanitation Data'!G154)))</f>
        <v/>
      </c>
      <c r="DA160" s="285" t="str">
        <f ca="true">+IF(OFFSET('Sanitation Data'!$G$29,0,10*ROW('Sanitation Data'!G154))="","",OFFSET('Sanitation Data'!$G$29,0,10*ROW('Sanitation Data'!G154)))</f>
        <v/>
      </c>
      <c r="DB160" s="285" t="str">
        <f ca="true">+IF(OFFSET('Sanitation Data'!$G$30,0,10*ROW('Sanitation Data'!G154))="","",OFFSET('Sanitation Data'!$G$30,0,10*ROW('Sanitation Data'!G154)))</f>
        <v/>
      </c>
      <c r="DC160" s="285" t="str">
        <f ca="true">+IF(OFFSET('Sanitation Data'!$G$31,0,10*ROW('Sanitation Data'!G154))="","",OFFSET('Sanitation Data'!$G$31,0,10*ROW('Sanitation Data'!G154)))</f>
        <v/>
      </c>
      <c r="DD160" s="285" t="str">
        <f ca="true">+IF(OFFSET('Sanitation Data'!$G$32,0,10*ROW('Sanitation Data'!G154))="","",OFFSET('Sanitation Data'!$G$32,0,10*ROW('Sanitation Data'!G154)))</f>
        <v/>
      </c>
      <c r="DE160" s="285" t="str">
        <f ca="true">+IF(OFFSET('Sanitation Data'!$H$28,0,10*ROW('Sanitation Data'!H154))="","",OFFSET('Sanitation Data'!$H$28,0,10*ROW('Sanitation Data'!H154)))</f>
        <v/>
      </c>
      <c r="DF160" s="285" t="str">
        <f ca="true">+IF(OFFSET('Sanitation Data'!$H$29,0,10*ROW('Sanitation Data'!H154))="","",OFFSET('Sanitation Data'!$H$29,0,10*ROW('Sanitation Data'!H154)))</f>
        <v/>
      </c>
      <c r="DG160" s="285" t="str">
        <f ca="true">+IF(OFFSET('Sanitation Data'!$H$30,0,10*ROW('Sanitation Data'!H154))="","",OFFSET('Sanitation Data'!$H$30,0,10*ROW('Sanitation Data'!H154)))</f>
        <v/>
      </c>
      <c r="DH160" s="285" t="str">
        <f ca="true">+IF(OFFSET('Sanitation Data'!$H$31,0,10*ROW('Sanitation Data'!H154))="","",OFFSET('Sanitation Data'!$H$31,0,10*ROW('Sanitation Data'!H154)))</f>
        <v/>
      </c>
      <c r="DI160" s="285" t="str">
        <f ca="true">+IF(OFFSET('Sanitation Data'!$H$32,0,10*ROW('Sanitation Data'!H154))="","",OFFSET('Sanitation Data'!$H$32,0,10*ROW('Sanitation Data'!H154)))</f>
        <v/>
      </c>
      <c r="DJ160" s="285" t="str">
        <f ca="true">+IF(OFFSET('Sanitation Data'!$I$28,0,10*ROW('Sanitation Data'!I154))="","",OFFSET('Sanitation Data'!$I$28,0,10*ROW('Sanitation Data'!I154)))</f>
        <v/>
      </c>
      <c r="DK160" s="285" t="str">
        <f ca="true">+IF(OFFSET('Sanitation Data'!$I$29,0,10*ROW('Sanitation Data'!I154))="","",OFFSET('Sanitation Data'!$I$29,0,10*ROW('Sanitation Data'!I154)))</f>
        <v/>
      </c>
      <c r="DL160" s="285" t="str">
        <f ca="true">+IF(OFFSET('Sanitation Data'!$I$30,0,10*ROW('Sanitation Data'!I154))="","",OFFSET('Sanitation Data'!$I$30,0,10*ROW('Sanitation Data'!I154)))</f>
        <v/>
      </c>
      <c r="DM160" s="285" t="str">
        <f ca="true">+IF(OFFSET('Sanitation Data'!$I$31,0,10*ROW('Sanitation Data'!I154))="","",OFFSET('Sanitation Data'!$I$31,0,10*ROW('Sanitation Data'!I154)))</f>
        <v/>
      </c>
      <c r="DN160" s="285" t="str">
        <f ca="true">+IF(OFFSET('Sanitation Data'!$I$32,0,10*ROW('Sanitation Data'!I154))="","",OFFSET('Sanitation Data'!$I$32,0,10*ROW('Sanitation Data'!I154)))</f>
        <v/>
      </c>
      <c r="DO160" s="285" t="str">
        <f ca="true">+IF(OFFSET('Hygiene Data'!$D$11,0,10*ROW('Hygiene Data'!D154))="","",OFFSET('Hygiene Data'!$D$11,0,10*ROW('Hygiene Data'!D154)))</f>
        <v/>
      </c>
      <c r="DP160" s="285" t="str">
        <f ca="true">+IF(OFFSET('Hygiene Data'!$D$12,0,10*ROW('Hygiene Data'!D154))="","",OFFSET('Hygiene Data'!$D$12,0,10*ROW('Hygiene Data'!D154)))</f>
        <v/>
      </c>
      <c r="DQ160" s="285" t="str">
        <f ca="true">+IF(OFFSET('Hygiene Data'!$D$13,0,10*ROW('Hygiene Data'!D154))="","",OFFSET('Hygiene Data'!$D$13,0,10*ROW('Hygiene Data'!D154)))</f>
        <v/>
      </c>
      <c r="DR160" s="285" t="str">
        <f ca="true">+IF(OFFSET('Hygiene Data'!$E$11,0,10*ROW('Hygiene Data'!E154))="","",OFFSET('Hygiene Data'!$E$11,0,10*ROW('Hygiene Data'!E154)))</f>
        <v/>
      </c>
      <c r="DS160" s="285" t="str">
        <f ca="true">+IF(OFFSET('Hygiene Data'!$E$12,0,10*ROW('Hygiene Data'!E154))="","",OFFSET('Hygiene Data'!$E$12,0,10*ROW('Hygiene Data'!E154)))</f>
        <v/>
      </c>
      <c r="DT160" s="285" t="str">
        <f ca="true">+IF(OFFSET('Hygiene Data'!$E$13,0,10*ROW('Hygiene Data'!E154))="","",OFFSET('Hygiene Data'!$E$13,0,10*ROW('Hygiene Data'!E154)))</f>
        <v/>
      </c>
      <c r="DU160" s="285" t="str">
        <f ca="true">+IF(OFFSET('Hygiene Data'!$F$11,0,10*ROW('Hygiene Data'!F154))="","",OFFSET('Hygiene Data'!$F$11,0,10*ROW('Hygiene Data'!F154)))</f>
        <v/>
      </c>
      <c r="DV160" s="285" t="str">
        <f ca="true">+IF(OFFSET('Hygiene Data'!$F$12,0,10*ROW('Hygiene Data'!F154))="","",OFFSET('Hygiene Data'!$F$12,0,10*ROW('Hygiene Data'!F154)))</f>
        <v/>
      </c>
      <c r="DW160" s="285" t="str">
        <f ca="true">+IF(OFFSET('Hygiene Data'!$F$13,0,10*ROW('Hygiene Data'!F154))="","",OFFSET('Hygiene Data'!$F$13,0,10*ROW('Hygiene Data'!F154)))</f>
        <v/>
      </c>
      <c r="DX160" s="285" t="str">
        <f ca="true">+IF(OFFSET('Hygiene Data'!$G$11,0,10*ROW('Hygiene Data'!G154))="","",OFFSET('Hygiene Data'!$G$11,0,10*ROW('Hygiene Data'!G154)))</f>
        <v/>
      </c>
      <c r="DY160" s="285" t="str">
        <f ca="true">+IF(OFFSET('Hygiene Data'!$G$12,0,10*ROW('Hygiene Data'!G154))="","",OFFSET('Hygiene Data'!$G$12,0,10*ROW('Hygiene Data'!G154)))</f>
        <v/>
      </c>
      <c r="DZ160" s="285" t="str">
        <f ca="true">+IF(OFFSET('Hygiene Data'!$G$13,0,10*ROW('Hygiene Data'!G154))="","",OFFSET('Hygiene Data'!$G$13,0,10*ROW('Hygiene Data'!G154)))</f>
        <v/>
      </c>
      <c r="EA160" s="285" t="str">
        <f ca="true">+IF(OFFSET('Hygiene Data'!$H$11,0,10*ROW('Hygiene Data'!H154))="","",OFFSET('Hygiene Data'!$H$11,0,10*ROW('Hygiene Data'!H154)))</f>
        <v/>
      </c>
      <c r="EB160" s="285" t="str">
        <f ca="true">+IF(OFFSET('Hygiene Data'!$H$12,0,10*ROW('Hygiene Data'!H154))="","",OFFSET('Hygiene Data'!$H$12,0,10*ROW('Hygiene Data'!H154)))</f>
        <v/>
      </c>
      <c r="EC160" s="285" t="str">
        <f ca="true">+IF(OFFSET('Hygiene Data'!$H$13,0,10*ROW('Hygiene Data'!H154))="","",OFFSET('Hygiene Data'!$H$13,0,10*ROW('Hygiene Data'!H154)))</f>
        <v/>
      </c>
      <c r="ED160" s="285" t="str">
        <f ca="true">+IF(OFFSET('Hygiene Data'!$I$11,0,10*ROW('Hygiene Data'!I154))="","",OFFSET('Hygiene Data'!$I$11,0,10*ROW('Hygiene Data'!I154)))</f>
        <v/>
      </c>
      <c r="EE160" s="285" t="str">
        <f ca="true">+IF(OFFSET('Hygiene Data'!$I$12,0,10*ROW('Hygiene Data'!I154))="","",OFFSET('Hygiene Data'!$I$12,0,10*ROW('Hygiene Data'!I154)))</f>
        <v/>
      </c>
      <c r="EF160" s="285"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1"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5"/>
      <c r="BS161" s="285" t="str">
        <f ca="true">+IF(OFFSET('Water Data'!$D$27,0,10*ROW('Water Data'!D155))="","",OFFSET('Water Data'!$D$27,0,10*ROW('Water Data'!D155)))</f>
        <v/>
      </c>
      <c r="BT161" s="285" t="str">
        <f ca="true">+IF(OFFSET('Water Data'!$D$28,0,10*ROW('Water Data'!D155))="","",OFFSET('Water Data'!$D$28,0,10*ROW('Water Data'!D155)))</f>
        <v/>
      </c>
      <c r="BU161" s="285" t="str">
        <f ca="true">+IF(OFFSET('Water Data'!$D$29,0,10*ROW('Water Data'!D155))="","",OFFSET('Water Data'!$D$29,0,10*ROW('Water Data'!D155)))</f>
        <v/>
      </c>
      <c r="BV161" s="285" t="str">
        <f ca="true">+IF(OFFSET('Water Data'!$E$27,0,10*ROW('Water Data'!E155))="","",OFFSET('Water Data'!$E$27,0,10*ROW('Water Data'!E155)))</f>
        <v/>
      </c>
      <c r="BW161" s="285" t="str">
        <f ca="true">+IF(OFFSET('Water Data'!$E$28,0,10*ROW('Water Data'!E155))="","",OFFSET('Water Data'!$E$28,0,10*ROW('Water Data'!E155)))</f>
        <v/>
      </c>
      <c r="BX161" s="285" t="str">
        <f ca="true">+IF(OFFSET('Water Data'!$E$29,0,10*ROW('Water Data'!E155))="","",OFFSET('Water Data'!$E$29,0,10*ROW('Water Data'!E155)))</f>
        <v/>
      </c>
      <c r="BY161" s="285" t="str">
        <f ca="true">+IF(OFFSET('Water Data'!$F$27,0,10*ROW('Water Data'!F155))="","",OFFSET('Water Data'!$F$27,0,10*ROW('Water Data'!F155)))</f>
        <v/>
      </c>
      <c r="BZ161" s="285" t="str">
        <f ca="true">+IF(OFFSET('Water Data'!$F$28,0,10*ROW('Water Data'!F155))="","",OFFSET('Water Data'!$F$28,0,10*ROW('Water Data'!F155)))</f>
        <v/>
      </c>
      <c r="CA161" s="285" t="str">
        <f ca="true">+IF(OFFSET('Water Data'!$F$29,0,10*ROW('Water Data'!F155))="","",OFFSET('Water Data'!$F$29,0,10*ROW('Water Data'!F155)))</f>
        <v/>
      </c>
      <c r="CB161" s="285" t="str">
        <f ca="true">+IF(OFFSET('Water Data'!$G$27,0,10*ROW('Water Data'!G155))="","",OFFSET('Water Data'!$G$27,0,10*ROW('Water Data'!G155)))</f>
        <v/>
      </c>
      <c r="CC161" s="285" t="str">
        <f ca="true">+IF(OFFSET('Water Data'!$G$28,0,10*ROW('Water Data'!G155))="","",OFFSET('Water Data'!$G$28,0,10*ROW('Water Data'!G155)))</f>
        <v/>
      </c>
      <c r="CD161" s="285" t="str">
        <f ca="true">+IF(OFFSET('Water Data'!$G$29,0,10*ROW('Water Data'!G155))="","",OFFSET('Water Data'!$G$29,0,10*ROW('Water Data'!G155)))</f>
        <v/>
      </c>
      <c r="CE161" s="285" t="str">
        <f ca="true">+IF(OFFSET('Water Data'!$H$27,0,10*ROW('Water Data'!H155))="","",OFFSET('Water Data'!$H$27,0,10*ROW('Water Data'!H155)))</f>
        <v/>
      </c>
      <c r="CF161" s="285" t="str">
        <f ca="true">+IF(OFFSET('Water Data'!$H$28,0,10*ROW('Water Data'!H155))="","",OFFSET('Water Data'!$H$28,0,10*ROW('Water Data'!H155)))</f>
        <v/>
      </c>
      <c r="CG161" s="285" t="str">
        <f ca="true">+IF(OFFSET('Water Data'!$H$29,0,10*ROW('Water Data'!H155))="","",OFFSET('Water Data'!$H$29,0,10*ROW('Water Data'!H155)))</f>
        <v/>
      </c>
      <c r="CH161" s="285" t="str">
        <f ca="true">+IF(OFFSET('Water Data'!$I$27,0,10*ROW('Water Data'!I155))="","",OFFSET('Water Data'!$I$27,0,10*ROW('Water Data'!I155)))</f>
        <v/>
      </c>
      <c r="CI161" s="285" t="str">
        <f ca="true">+IF(OFFSET('Water Data'!$I$28,0,10*ROW('Water Data'!I155))="","",OFFSET('Water Data'!$I$28,0,10*ROW('Water Data'!I155)))</f>
        <v/>
      </c>
      <c r="CJ161" s="285" t="str">
        <f ca="true">+IF(OFFSET('Water Data'!$I$29,0,10*ROW('Water Data'!I155))="","",OFFSET('Water Data'!$I$29,0,10*ROW('Water Data'!I155)))</f>
        <v/>
      </c>
      <c r="CK161" s="285" t="str">
        <f ca="true">+IF(OFFSET('Sanitation Data'!$D$28,0,10*ROW('Sanitation Data'!D155))="","",OFFSET('Sanitation Data'!$D$28,0,10*ROW('Sanitation Data'!D155)))</f>
        <v/>
      </c>
      <c r="CL161" s="285" t="str">
        <f ca="true">+IF(OFFSET('Sanitation Data'!$D$29,0,10*ROW('Sanitation Data'!D155))="","",OFFSET('Sanitation Data'!$D$29,0,10*ROW('Sanitation Data'!D155)))</f>
        <v/>
      </c>
      <c r="CM161" s="285" t="str">
        <f ca="true">+IF(OFFSET('Sanitation Data'!$D$30,0,10*ROW('Sanitation Data'!D155))="","",OFFSET('Sanitation Data'!$D$30,0,10*ROW('Sanitation Data'!D155)))</f>
        <v/>
      </c>
      <c r="CN161" s="285" t="str">
        <f ca="true">+IF(OFFSET('Sanitation Data'!$D$31,0,10*ROW('Sanitation Data'!D155))="","",OFFSET('Sanitation Data'!$D$31,0,10*ROW('Sanitation Data'!D155)))</f>
        <v/>
      </c>
      <c r="CO161" s="285" t="str">
        <f ca="true">+IF(OFFSET('Sanitation Data'!$D$32,0,10*ROW('Sanitation Data'!D155))="","",OFFSET('Sanitation Data'!$D$32,0,10*ROW('Sanitation Data'!D155)))</f>
        <v/>
      </c>
      <c r="CP161" s="285" t="str">
        <f ca="true">+IF(OFFSET('Sanitation Data'!$E$28,0,10*ROW('Sanitation Data'!E155))="","",OFFSET('Sanitation Data'!$E$28,0,10*ROW('Sanitation Data'!E155)))</f>
        <v/>
      </c>
      <c r="CQ161" s="285" t="str">
        <f ca="true">+IF(OFFSET('Sanitation Data'!$E$29,0,10*ROW('Sanitation Data'!E155))="","",OFFSET('Sanitation Data'!$E$29,0,10*ROW('Sanitation Data'!E155)))</f>
        <v/>
      </c>
      <c r="CR161" s="285" t="str">
        <f ca="true">+IF(OFFSET('Sanitation Data'!$E$30,0,10*ROW('Sanitation Data'!E155))="","",OFFSET('Sanitation Data'!$E$30,0,10*ROW('Sanitation Data'!E155)))</f>
        <v/>
      </c>
      <c r="CS161" s="285" t="str">
        <f ca="true">+IF(OFFSET('Sanitation Data'!$E$31,0,10*ROW('Sanitation Data'!E155))="","",OFFSET('Sanitation Data'!$E$31,0,10*ROW('Sanitation Data'!E155)))</f>
        <v/>
      </c>
      <c r="CT161" s="285" t="str">
        <f ca="true">+IF(OFFSET('Sanitation Data'!$E$32,0,10*ROW('Sanitation Data'!E155))="","",OFFSET('Sanitation Data'!$E$32,0,10*ROW('Sanitation Data'!E155)))</f>
        <v/>
      </c>
      <c r="CU161" s="285" t="str">
        <f ca="true">+IF(OFFSET('Sanitation Data'!$F$28,0,10*ROW('Sanitation Data'!F155))="","",OFFSET('Sanitation Data'!$F$28,0,10*ROW('Sanitation Data'!F155)))</f>
        <v/>
      </c>
      <c r="CV161" s="285" t="str">
        <f ca="true">+IF(OFFSET('Sanitation Data'!$F$29,0,10*ROW('Sanitation Data'!F155))="","",OFFSET('Sanitation Data'!$F$29,0,10*ROW('Sanitation Data'!F155)))</f>
        <v/>
      </c>
      <c r="CW161" s="285" t="str">
        <f ca="true">+IF(OFFSET('Sanitation Data'!$F$30,0,10*ROW('Sanitation Data'!F155))="","",OFFSET('Sanitation Data'!$F$30,0,10*ROW('Sanitation Data'!F155)))</f>
        <v/>
      </c>
      <c r="CX161" s="285" t="str">
        <f ca="true">+IF(OFFSET('Sanitation Data'!$F$31,0,10*ROW('Sanitation Data'!F155))="","",OFFSET('Sanitation Data'!$F$31,0,10*ROW('Sanitation Data'!F155)))</f>
        <v/>
      </c>
      <c r="CY161" s="285" t="str">
        <f ca="true">+IF(OFFSET('Sanitation Data'!$F$32,0,10*ROW('Sanitation Data'!F155))="","",OFFSET('Sanitation Data'!$F$32,0,10*ROW('Sanitation Data'!F155)))</f>
        <v/>
      </c>
      <c r="CZ161" s="285" t="str">
        <f ca="true">+IF(OFFSET('Sanitation Data'!$G$28,0,10*ROW('Sanitation Data'!G155))="","",OFFSET('Sanitation Data'!$G$28,0,10*ROW('Sanitation Data'!G155)))</f>
        <v/>
      </c>
      <c r="DA161" s="285" t="str">
        <f ca="true">+IF(OFFSET('Sanitation Data'!$G$29,0,10*ROW('Sanitation Data'!G155))="","",OFFSET('Sanitation Data'!$G$29,0,10*ROW('Sanitation Data'!G155)))</f>
        <v/>
      </c>
      <c r="DB161" s="285" t="str">
        <f ca="true">+IF(OFFSET('Sanitation Data'!$G$30,0,10*ROW('Sanitation Data'!G155))="","",OFFSET('Sanitation Data'!$G$30,0,10*ROW('Sanitation Data'!G155)))</f>
        <v/>
      </c>
      <c r="DC161" s="285" t="str">
        <f ca="true">+IF(OFFSET('Sanitation Data'!$G$31,0,10*ROW('Sanitation Data'!G155))="","",OFFSET('Sanitation Data'!$G$31,0,10*ROW('Sanitation Data'!G155)))</f>
        <v/>
      </c>
      <c r="DD161" s="285" t="str">
        <f ca="true">+IF(OFFSET('Sanitation Data'!$G$32,0,10*ROW('Sanitation Data'!G155))="","",OFFSET('Sanitation Data'!$G$32,0,10*ROW('Sanitation Data'!G155)))</f>
        <v/>
      </c>
      <c r="DE161" s="285" t="str">
        <f ca="true">+IF(OFFSET('Sanitation Data'!$H$28,0,10*ROW('Sanitation Data'!H155))="","",OFFSET('Sanitation Data'!$H$28,0,10*ROW('Sanitation Data'!H155)))</f>
        <v/>
      </c>
      <c r="DF161" s="285" t="str">
        <f ca="true">+IF(OFFSET('Sanitation Data'!$H$29,0,10*ROW('Sanitation Data'!H155))="","",OFFSET('Sanitation Data'!$H$29,0,10*ROW('Sanitation Data'!H155)))</f>
        <v/>
      </c>
      <c r="DG161" s="285" t="str">
        <f ca="true">+IF(OFFSET('Sanitation Data'!$H$30,0,10*ROW('Sanitation Data'!H155))="","",OFFSET('Sanitation Data'!$H$30,0,10*ROW('Sanitation Data'!H155)))</f>
        <v/>
      </c>
      <c r="DH161" s="285" t="str">
        <f ca="true">+IF(OFFSET('Sanitation Data'!$H$31,0,10*ROW('Sanitation Data'!H155))="","",OFFSET('Sanitation Data'!$H$31,0,10*ROW('Sanitation Data'!H155)))</f>
        <v/>
      </c>
      <c r="DI161" s="285" t="str">
        <f ca="true">+IF(OFFSET('Sanitation Data'!$H$32,0,10*ROW('Sanitation Data'!H155))="","",OFFSET('Sanitation Data'!$H$32,0,10*ROW('Sanitation Data'!H155)))</f>
        <v/>
      </c>
      <c r="DJ161" s="285" t="str">
        <f ca="true">+IF(OFFSET('Sanitation Data'!$I$28,0,10*ROW('Sanitation Data'!I155))="","",OFFSET('Sanitation Data'!$I$28,0,10*ROW('Sanitation Data'!I155)))</f>
        <v/>
      </c>
      <c r="DK161" s="285" t="str">
        <f ca="true">+IF(OFFSET('Sanitation Data'!$I$29,0,10*ROW('Sanitation Data'!I155))="","",OFFSET('Sanitation Data'!$I$29,0,10*ROW('Sanitation Data'!I155)))</f>
        <v/>
      </c>
      <c r="DL161" s="285" t="str">
        <f ca="true">+IF(OFFSET('Sanitation Data'!$I$30,0,10*ROW('Sanitation Data'!I155))="","",OFFSET('Sanitation Data'!$I$30,0,10*ROW('Sanitation Data'!I155)))</f>
        <v/>
      </c>
      <c r="DM161" s="285" t="str">
        <f ca="true">+IF(OFFSET('Sanitation Data'!$I$31,0,10*ROW('Sanitation Data'!I155))="","",OFFSET('Sanitation Data'!$I$31,0,10*ROW('Sanitation Data'!I155)))</f>
        <v/>
      </c>
      <c r="DN161" s="285" t="str">
        <f ca="true">+IF(OFFSET('Sanitation Data'!$I$32,0,10*ROW('Sanitation Data'!I155))="","",OFFSET('Sanitation Data'!$I$32,0,10*ROW('Sanitation Data'!I155)))</f>
        <v/>
      </c>
      <c r="DO161" s="285" t="str">
        <f ca="true">+IF(OFFSET('Hygiene Data'!$D$11,0,10*ROW('Hygiene Data'!D155))="","",OFFSET('Hygiene Data'!$D$11,0,10*ROW('Hygiene Data'!D155)))</f>
        <v/>
      </c>
      <c r="DP161" s="285" t="str">
        <f ca="true">+IF(OFFSET('Hygiene Data'!$D$12,0,10*ROW('Hygiene Data'!D155))="","",OFFSET('Hygiene Data'!$D$12,0,10*ROW('Hygiene Data'!D155)))</f>
        <v/>
      </c>
      <c r="DQ161" s="285" t="str">
        <f ca="true">+IF(OFFSET('Hygiene Data'!$D$13,0,10*ROW('Hygiene Data'!D155))="","",OFFSET('Hygiene Data'!$D$13,0,10*ROW('Hygiene Data'!D155)))</f>
        <v/>
      </c>
      <c r="DR161" s="285" t="str">
        <f ca="true">+IF(OFFSET('Hygiene Data'!$E$11,0,10*ROW('Hygiene Data'!E155))="","",OFFSET('Hygiene Data'!$E$11,0,10*ROW('Hygiene Data'!E155)))</f>
        <v/>
      </c>
      <c r="DS161" s="285" t="str">
        <f ca="true">+IF(OFFSET('Hygiene Data'!$E$12,0,10*ROW('Hygiene Data'!E155))="","",OFFSET('Hygiene Data'!$E$12,0,10*ROW('Hygiene Data'!E155)))</f>
        <v/>
      </c>
      <c r="DT161" s="285" t="str">
        <f ca="true">+IF(OFFSET('Hygiene Data'!$E$13,0,10*ROW('Hygiene Data'!E155))="","",OFFSET('Hygiene Data'!$E$13,0,10*ROW('Hygiene Data'!E155)))</f>
        <v/>
      </c>
      <c r="DU161" s="285" t="str">
        <f ca="true">+IF(OFFSET('Hygiene Data'!$F$11,0,10*ROW('Hygiene Data'!F155))="","",OFFSET('Hygiene Data'!$F$11,0,10*ROW('Hygiene Data'!F155)))</f>
        <v/>
      </c>
      <c r="DV161" s="285" t="str">
        <f ca="true">+IF(OFFSET('Hygiene Data'!$F$12,0,10*ROW('Hygiene Data'!F155))="","",OFFSET('Hygiene Data'!$F$12,0,10*ROW('Hygiene Data'!F155)))</f>
        <v/>
      </c>
      <c r="DW161" s="285" t="str">
        <f ca="true">+IF(OFFSET('Hygiene Data'!$F$13,0,10*ROW('Hygiene Data'!F155))="","",OFFSET('Hygiene Data'!$F$13,0,10*ROW('Hygiene Data'!F155)))</f>
        <v/>
      </c>
      <c r="DX161" s="285" t="str">
        <f ca="true">+IF(OFFSET('Hygiene Data'!$G$11,0,10*ROW('Hygiene Data'!G155))="","",OFFSET('Hygiene Data'!$G$11,0,10*ROW('Hygiene Data'!G155)))</f>
        <v/>
      </c>
      <c r="DY161" s="285" t="str">
        <f ca="true">+IF(OFFSET('Hygiene Data'!$G$12,0,10*ROW('Hygiene Data'!G155))="","",OFFSET('Hygiene Data'!$G$12,0,10*ROW('Hygiene Data'!G155)))</f>
        <v/>
      </c>
      <c r="DZ161" s="285" t="str">
        <f ca="true">+IF(OFFSET('Hygiene Data'!$G$13,0,10*ROW('Hygiene Data'!G155))="","",OFFSET('Hygiene Data'!$G$13,0,10*ROW('Hygiene Data'!G155)))</f>
        <v/>
      </c>
      <c r="EA161" s="285" t="str">
        <f ca="true">+IF(OFFSET('Hygiene Data'!$H$11,0,10*ROW('Hygiene Data'!H155))="","",OFFSET('Hygiene Data'!$H$11,0,10*ROW('Hygiene Data'!H155)))</f>
        <v/>
      </c>
      <c r="EB161" s="285" t="str">
        <f ca="true">+IF(OFFSET('Hygiene Data'!$H$12,0,10*ROW('Hygiene Data'!H155))="","",OFFSET('Hygiene Data'!$H$12,0,10*ROW('Hygiene Data'!H155)))</f>
        <v/>
      </c>
      <c r="EC161" s="285" t="str">
        <f ca="true">+IF(OFFSET('Hygiene Data'!$H$13,0,10*ROW('Hygiene Data'!H155))="","",OFFSET('Hygiene Data'!$H$13,0,10*ROW('Hygiene Data'!H155)))</f>
        <v/>
      </c>
      <c r="ED161" s="285" t="str">
        <f ca="true">+IF(OFFSET('Hygiene Data'!$I$11,0,10*ROW('Hygiene Data'!I155))="","",OFFSET('Hygiene Data'!$I$11,0,10*ROW('Hygiene Data'!I155)))</f>
        <v/>
      </c>
      <c r="EE161" s="285" t="str">
        <f ca="true">+IF(OFFSET('Hygiene Data'!$I$12,0,10*ROW('Hygiene Data'!I155))="","",OFFSET('Hygiene Data'!$I$12,0,10*ROW('Hygiene Data'!I155)))</f>
        <v/>
      </c>
      <c r="EF161" s="285"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1"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5"/>
      <c r="BS162" s="285" t="str">
        <f ca="true">+IF(OFFSET('Water Data'!$D$27,0,10*ROW('Water Data'!D156))="","",OFFSET('Water Data'!$D$27,0,10*ROW('Water Data'!D156)))</f>
        <v/>
      </c>
      <c r="BT162" s="285" t="str">
        <f ca="true">+IF(OFFSET('Water Data'!$D$28,0,10*ROW('Water Data'!D156))="","",OFFSET('Water Data'!$D$28,0,10*ROW('Water Data'!D156)))</f>
        <v/>
      </c>
      <c r="BU162" s="285" t="str">
        <f ca="true">+IF(OFFSET('Water Data'!$D$29,0,10*ROW('Water Data'!D156))="","",OFFSET('Water Data'!$D$29,0,10*ROW('Water Data'!D156)))</f>
        <v/>
      </c>
      <c r="BV162" s="285" t="str">
        <f ca="true">+IF(OFFSET('Water Data'!$E$27,0,10*ROW('Water Data'!E156))="","",OFFSET('Water Data'!$E$27,0,10*ROW('Water Data'!E156)))</f>
        <v/>
      </c>
      <c r="BW162" s="285" t="str">
        <f ca="true">+IF(OFFSET('Water Data'!$E$28,0,10*ROW('Water Data'!E156))="","",OFFSET('Water Data'!$E$28,0,10*ROW('Water Data'!E156)))</f>
        <v/>
      </c>
      <c r="BX162" s="285" t="str">
        <f ca="true">+IF(OFFSET('Water Data'!$E$29,0,10*ROW('Water Data'!E156))="","",OFFSET('Water Data'!$E$29,0,10*ROW('Water Data'!E156)))</f>
        <v/>
      </c>
      <c r="BY162" s="285" t="str">
        <f ca="true">+IF(OFFSET('Water Data'!$F$27,0,10*ROW('Water Data'!F156))="","",OFFSET('Water Data'!$F$27,0,10*ROW('Water Data'!F156)))</f>
        <v/>
      </c>
      <c r="BZ162" s="285" t="str">
        <f ca="true">+IF(OFFSET('Water Data'!$F$28,0,10*ROW('Water Data'!F156))="","",OFFSET('Water Data'!$F$28,0,10*ROW('Water Data'!F156)))</f>
        <v/>
      </c>
      <c r="CA162" s="285" t="str">
        <f ca="true">+IF(OFFSET('Water Data'!$F$29,0,10*ROW('Water Data'!F156))="","",OFFSET('Water Data'!$F$29,0,10*ROW('Water Data'!F156)))</f>
        <v/>
      </c>
      <c r="CB162" s="285" t="str">
        <f ca="true">+IF(OFFSET('Water Data'!$G$27,0,10*ROW('Water Data'!G156))="","",OFFSET('Water Data'!$G$27,0,10*ROW('Water Data'!G156)))</f>
        <v/>
      </c>
      <c r="CC162" s="285" t="str">
        <f ca="true">+IF(OFFSET('Water Data'!$G$28,0,10*ROW('Water Data'!G156))="","",OFFSET('Water Data'!$G$28,0,10*ROW('Water Data'!G156)))</f>
        <v/>
      </c>
      <c r="CD162" s="285" t="str">
        <f ca="true">+IF(OFFSET('Water Data'!$G$29,0,10*ROW('Water Data'!G156))="","",OFFSET('Water Data'!$G$29,0,10*ROW('Water Data'!G156)))</f>
        <v/>
      </c>
      <c r="CE162" s="285" t="str">
        <f ca="true">+IF(OFFSET('Water Data'!$H$27,0,10*ROW('Water Data'!H156))="","",OFFSET('Water Data'!$H$27,0,10*ROW('Water Data'!H156)))</f>
        <v/>
      </c>
      <c r="CF162" s="285" t="str">
        <f ca="true">+IF(OFFSET('Water Data'!$H$28,0,10*ROW('Water Data'!H156))="","",OFFSET('Water Data'!$H$28,0,10*ROW('Water Data'!H156)))</f>
        <v/>
      </c>
      <c r="CG162" s="285" t="str">
        <f ca="true">+IF(OFFSET('Water Data'!$H$29,0,10*ROW('Water Data'!H156))="","",OFFSET('Water Data'!$H$29,0,10*ROW('Water Data'!H156)))</f>
        <v/>
      </c>
      <c r="CH162" s="285" t="str">
        <f ca="true">+IF(OFFSET('Water Data'!$I$27,0,10*ROW('Water Data'!I156))="","",OFFSET('Water Data'!$I$27,0,10*ROW('Water Data'!I156)))</f>
        <v/>
      </c>
      <c r="CI162" s="285" t="str">
        <f ca="true">+IF(OFFSET('Water Data'!$I$28,0,10*ROW('Water Data'!I156))="","",OFFSET('Water Data'!$I$28,0,10*ROW('Water Data'!I156)))</f>
        <v/>
      </c>
      <c r="CJ162" s="285" t="str">
        <f ca="true">+IF(OFFSET('Water Data'!$I$29,0,10*ROW('Water Data'!I156))="","",OFFSET('Water Data'!$I$29,0,10*ROW('Water Data'!I156)))</f>
        <v/>
      </c>
      <c r="CK162" s="285" t="str">
        <f ca="true">+IF(OFFSET('Sanitation Data'!$D$28,0,10*ROW('Sanitation Data'!D156))="","",OFFSET('Sanitation Data'!$D$28,0,10*ROW('Sanitation Data'!D156)))</f>
        <v/>
      </c>
      <c r="CL162" s="285" t="str">
        <f ca="true">+IF(OFFSET('Sanitation Data'!$D$29,0,10*ROW('Sanitation Data'!D156))="","",OFFSET('Sanitation Data'!$D$29,0,10*ROW('Sanitation Data'!D156)))</f>
        <v/>
      </c>
      <c r="CM162" s="285" t="str">
        <f ca="true">+IF(OFFSET('Sanitation Data'!$D$30,0,10*ROW('Sanitation Data'!D156))="","",OFFSET('Sanitation Data'!$D$30,0,10*ROW('Sanitation Data'!D156)))</f>
        <v/>
      </c>
      <c r="CN162" s="285" t="str">
        <f ca="true">+IF(OFFSET('Sanitation Data'!$D$31,0,10*ROW('Sanitation Data'!D156))="","",OFFSET('Sanitation Data'!$D$31,0,10*ROW('Sanitation Data'!D156)))</f>
        <v/>
      </c>
      <c r="CO162" s="285" t="str">
        <f ca="true">+IF(OFFSET('Sanitation Data'!$D$32,0,10*ROW('Sanitation Data'!D156))="","",OFFSET('Sanitation Data'!$D$32,0,10*ROW('Sanitation Data'!D156)))</f>
        <v/>
      </c>
      <c r="CP162" s="285" t="str">
        <f ca="true">+IF(OFFSET('Sanitation Data'!$E$28,0,10*ROW('Sanitation Data'!E156))="","",OFFSET('Sanitation Data'!$E$28,0,10*ROW('Sanitation Data'!E156)))</f>
        <v/>
      </c>
      <c r="CQ162" s="285" t="str">
        <f ca="true">+IF(OFFSET('Sanitation Data'!$E$29,0,10*ROW('Sanitation Data'!E156))="","",OFFSET('Sanitation Data'!$E$29,0,10*ROW('Sanitation Data'!E156)))</f>
        <v/>
      </c>
      <c r="CR162" s="285" t="str">
        <f ca="true">+IF(OFFSET('Sanitation Data'!$E$30,0,10*ROW('Sanitation Data'!E156))="","",OFFSET('Sanitation Data'!$E$30,0,10*ROW('Sanitation Data'!E156)))</f>
        <v/>
      </c>
      <c r="CS162" s="285" t="str">
        <f ca="true">+IF(OFFSET('Sanitation Data'!$E$31,0,10*ROW('Sanitation Data'!E156))="","",OFFSET('Sanitation Data'!$E$31,0,10*ROW('Sanitation Data'!E156)))</f>
        <v/>
      </c>
      <c r="CT162" s="285" t="str">
        <f ca="true">+IF(OFFSET('Sanitation Data'!$E$32,0,10*ROW('Sanitation Data'!E156))="","",OFFSET('Sanitation Data'!$E$32,0,10*ROW('Sanitation Data'!E156)))</f>
        <v/>
      </c>
      <c r="CU162" s="285" t="str">
        <f ca="true">+IF(OFFSET('Sanitation Data'!$F$28,0,10*ROW('Sanitation Data'!F156))="","",OFFSET('Sanitation Data'!$F$28,0,10*ROW('Sanitation Data'!F156)))</f>
        <v/>
      </c>
      <c r="CV162" s="285" t="str">
        <f ca="true">+IF(OFFSET('Sanitation Data'!$F$29,0,10*ROW('Sanitation Data'!F156))="","",OFFSET('Sanitation Data'!$F$29,0,10*ROW('Sanitation Data'!F156)))</f>
        <v/>
      </c>
      <c r="CW162" s="285" t="str">
        <f ca="true">+IF(OFFSET('Sanitation Data'!$F$30,0,10*ROW('Sanitation Data'!F156))="","",OFFSET('Sanitation Data'!$F$30,0,10*ROW('Sanitation Data'!F156)))</f>
        <v/>
      </c>
      <c r="CX162" s="285" t="str">
        <f ca="true">+IF(OFFSET('Sanitation Data'!$F$31,0,10*ROW('Sanitation Data'!F156))="","",OFFSET('Sanitation Data'!$F$31,0,10*ROW('Sanitation Data'!F156)))</f>
        <v/>
      </c>
      <c r="CY162" s="285" t="str">
        <f ca="true">+IF(OFFSET('Sanitation Data'!$F$32,0,10*ROW('Sanitation Data'!F156))="","",OFFSET('Sanitation Data'!$F$32,0,10*ROW('Sanitation Data'!F156)))</f>
        <v/>
      </c>
      <c r="CZ162" s="285" t="str">
        <f ca="true">+IF(OFFSET('Sanitation Data'!$G$28,0,10*ROW('Sanitation Data'!G156))="","",OFFSET('Sanitation Data'!$G$28,0,10*ROW('Sanitation Data'!G156)))</f>
        <v/>
      </c>
      <c r="DA162" s="285" t="str">
        <f ca="true">+IF(OFFSET('Sanitation Data'!$G$29,0,10*ROW('Sanitation Data'!G156))="","",OFFSET('Sanitation Data'!$G$29,0,10*ROW('Sanitation Data'!G156)))</f>
        <v/>
      </c>
      <c r="DB162" s="285" t="str">
        <f ca="true">+IF(OFFSET('Sanitation Data'!$G$30,0,10*ROW('Sanitation Data'!G156))="","",OFFSET('Sanitation Data'!$G$30,0,10*ROW('Sanitation Data'!G156)))</f>
        <v/>
      </c>
      <c r="DC162" s="285" t="str">
        <f ca="true">+IF(OFFSET('Sanitation Data'!$G$31,0,10*ROW('Sanitation Data'!G156))="","",OFFSET('Sanitation Data'!$G$31,0,10*ROW('Sanitation Data'!G156)))</f>
        <v/>
      </c>
      <c r="DD162" s="285" t="str">
        <f ca="true">+IF(OFFSET('Sanitation Data'!$G$32,0,10*ROW('Sanitation Data'!G156))="","",OFFSET('Sanitation Data'!$G$32,0,10*ROW('Sanitation Data'!G156)))</f>
        <v/>
      </c>
      <c r="DE162" s="285" t="str">
        <f ca="true">+IF(OFFSET('Sanitation Data'!$H$28,0,10*ROW('Sanitation Data'!H156))="","",OFFSET('Sanitation Data'!$H$28,0,10*ROW('Sanitation Data'!H156)))</f>
        <v/>
      </c>
      <c r="DF162" s="285" t="str">
        <f ca="true">+IF(OFFSET('Sanitation Data'!$H$29,0,10*ROW('Sanitation Data'!H156))="","",OFFSET('Sanitation Data'!$H$29,0,10*ROW('Sanitation Data'!H156)))</f>
        <v/>
      </c>
      <c r="DG162" s="285" t="str">
        <f ca="true">+IF(OFFSET('Sanitation Data'!$H$30,0,10*ROW('Sanitation Data'!H156))="","",OFFSET('Sanitation Data'!$H$30,0,10*ROW('Sanitation Data'!H156)))</f>
        <v/>
      </c>
      <c r="DH162" s="285" t="str">
        <f ca="true">+IF(OFFSET('Sanitation Data'!$H$31,0,10*ROW('Sanitation Data'!H156))="","",OFFSET('Sanitation Data'!$H$31,0,10*ROW('Sanitation Data'!H156)))</f>
        <v/>
      </c>
      <c r="DI162" s="285" t="str">
        <f ca="true">+IF(OFFSET('Sanitation Data'!$H$32,0,10*ROW('Sanitation Data'!H156))="","",OFFSET('Sanitation Data'!$H$32,0,10*ROW('Sanitation Data'!H156)))</f>
        <v/>
      </c>
      <c r="DJ162" s="285" t="str">
        <f ca="true">+IF(OFFSET('Sanitation Data'!$I$28,0,10*ROW('Sanitation Data'!I156))="","",OFFSET('Sanitation Data'!$I$28,0,10*ROW('Sanitation Data'!I156)))</f>
        <v/>
      </c>
      <c r="DK162" s="285" t="str">
        <f ca="true">+IF(OFFSET('Sanitation Data'!$I$29,0,10*ROW('Sanitation Data'!I156))="","",OFFSET('Sanitation Data'!$I$29,0,10*ROW('Sanitation Data'!I156)))</f>
        <v/>
      </c>
      <c r="DL162" s="285" t="str">
        <f ca="true">+IF(OFFSET('Sanitation Data'!$I$30,0,10*ROW('Sanitation Data'!I156))="","",OFFSET('Sanitation Data'!$I$30,0,10*ROW('Sanitation Data'!I156)))</f>
        <v/>
      </c>
      <c r="DM162" s="285" t="str">
        <f ca="true">+IF(OFFSET('Sanitation Data'!$I$31,0,10*ROW('Sanitation Data'!I156))="","",OFFSET('Sanitation Data'!$I$31,0,10*ROW('Sanitation Data'!I156)))</f>
        <v/>
      </c>
      <c r="DN162" s="285" t="str">
        <f ca="true">+IF(OFFSET('Sanitation Data'!$I$32,0,10*ROW('Sanitation Data'!I156))="","",OFFSET('Sanitation Data'!$I$32,0,10*ROW('Sanitation Data'!I156)))</f>
        <v/>
      </c>
      <c r="DO162" s="285" t="str">
        <f ca="true">+IF(OFFSET('Hygiene Data'!$D$11,0,10*ROW('Hygiene Data'!D156))="","",OFFSET('Hygiene Data'!$D$11,0,10*ROW('Hygiene Data'!D156)))</f>
        <v/>
      </c>
      <c r="DP162" s="285" t="str">
        <f ca="true">+IF(OFFSET('Hygiene Data'!$D$12,0,10*ROW('Hygiene Data'!D156))="","",OFFSET('Hygiene Data'!$D$12,0,10*ROW('Hygiene Data'!D156)))</f>
        <v/>
      </c>
      <c r="DQ162" s="285" t="str">
        <f ca="true">+IF(OFFSET('Hygiene Data'!$D$13,0,10*ROW('Hygiene Data'!D156))="","",OFFSET('Hygiene Data'!$D$13,0,10*ROW('Hygiene Data'!D156)))</f>
        <v/>
      </c>
      <c r="DR162" s="285" t="str">
        <f ca="true">+IF(OFFSET('Hygiene Data'!$E$11,0,10*ROW('Hygiene Data'!E156))="","",OFFSET('Hygiene Data'!$E$11,0,10*ROW('Hygiene Data'!E156)))</f>
        <v/>
      </c>
      <c r="DS162" s="285" t="str">
        <f ca="true">+IF(OFFSET('Hygiene Data'!$E$12,0,10*ROW('Hygiene Data'!E156))="","",OFFSET('Hygiene Data'!$E$12,0,10*ROW('Hygiene Data'!E156)))</f>
        <v/>
      </c>
      <c r="DT162" s="285" t="str">
        <f ca="true">+IF(OFFSET('Hygiene Data'!$E$13,0,10*ROW('Hygiene Data'!E156))="","",OFFSET('Hygiene Data'!$E$13,0,10*ROW('Hygiene Data'!E156)))</f>
        <v/>
      </c>
      <c r="DU162" s="285" t="str">
        <f ca="true">+IF(OFFSET('Hygiene Data'!$F$11,0,10*ROW('Hygiene Data'!F156))="","",OFFSET('Hygiene Data'!$F$11,0,10*ROW('Hygiene Data'!F156)))</f>
        <v/>
      </c>
      <c r="DV162" s="285" t="str">
        <f ca="true">+IF(OFFSET('Hygiene Data'!$F$12,0,10*ROW('Hygiene Data'!F156))="","",OFFSET('Hygiene Data'!$F$12,0,10*ROW('Hygiene Data'!F156)))</f>
        <v/>
      </c>
      <c r="DW162" s="285" t="str">
        <f ca="true">+IF(OFFSET('Hygiene Data'!$F$13,0,10*ROW('Hygiene Data'!F156))="","",OFFSET('Hygiene Data'!$F$13,0,10*ROW('Hygiene Data'!F156)))</f>
        <v/>
      </c>
      <c r="DX162" s="285" t="str">
        <f ca="true">+IF(OFFSET('Hygiene Data'!$G$11,0,10*ROW('Hygiene Data'!G156))="","",OFFSET('Hygiene Data'!$G$11,0,10*ROW('Hygiene Data'!G156)))</f>
        <v/>
      </c>
      <c r="DY162" s="285" t="str">
        <f ca="true">+IF(OFFSET('Hygiene Data'!$G$12,0,10*ROW('Hygiene Data'!G156))="","",OFFSET('Hygiene Data'!$G$12,0,10*ROW('Hygiene Data'!G156)))</f>
        <v/>
      </c>
      <c r="DZ162" s="285" t="str">
        <f ca="true">+IF(OFFSET('Hygiene Data'!$G$13,0,10*ROW('Hygiene Data'!G156))="","",OFFSET('Hygiene Data'!$G$13,0,10*ROW('Hygiene Data'!G156)))</f>
        <v/>
      </c>
      <c r="EA162" s="285" t="str">
        <f ca="true">+IF(OFFSET('Hygiene Data'!$H$11,0,10*ROW('Hygiene Data'!H156))="","",OFFSET('Hygiene Data'!$H$11,0,10*ROW('Hygiene Data'!H156)))</f>
        <v/>
      </c>
      <c r="EB162" s="285" t="str">
        <f ca="true">+IF(OFFSET('Hygiene Data'!$H$12,0,10*ROW('Hygiene Data'!H156))="","",OFFSET('Hygiene Data'!$H$12,0,10*ROW('Hygiene Data'!H156)))</f>
        <v/>
      </c>
      <c r="EC162" s="285" t="str">
        <f ca="true">+IF(OFFSET('Hygiene Data'!$H$13,0,10*ROW('Hygiene Data'!H156))="","",OFFSET('Hygiene Data'!$H$13,0,10*ROW('Hygiene Data'!H156)))</f>
        <v/>
      </c>
      <c r="ED162" s="285" t="str">
        <f ca="true">+IF(OFFSET('Hygiene Data'!$I$11,0,10*ROW('Hygiene Data'!I156))="","",OFFSET('Hygiene Data'!$I$11,0,10*ROW('Hygiene Data'!I156)))</f>
        <v/>
      </c>
      <c r="EE162" s="285" t="str">
        <f ca="true">+IF(OFFSET('Hygiene Data'!$I$12,0,10*ROW('Hygiene Data'!I156))="","",OFFSET('Hygiene Data'!$I$12,0,10*ROW('Hygiene Data'!I156)))</f>
        <v/>
      </c>
      <c r="EF162" s="285"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1"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5"/>
      <c r="BS163" s="285" t="str">
        <f ca="true">+IF(OFFSET('Water Data'!$D$27,0,10*ROW('Water Data'!D157))="","",OFFSET('Water Data'!$D$27,0,10*ROW('Water Data'!D157)))</f>
        <v/>
      </c>
      <c r="BT163" s="285" t="str">
        <f ca="true">+IF(OFFSET('Water Data'!$D$28,0,10*ROW('Water Data'!D157))="","",OFFSET('Water Data'!$D$28,0,10*ROW('Water Data'!D157)))</f>
        <v/>
      </c>
      <c r="BU163" s="285" t="str">
        <f ca="true">+IF(OFFSET('Water Data'!$D$29,0,10*ROW('Water Data'!D157))="","",OFFSET('Water Data'!$D$29,0,10*ROW('Water Data'!D157)))</f>
        <v/>
      </c>
      <c r="BV163" s="285" t="str">
        <f ca="true">+IF(OFFSET('Water Data'!$E$27,0,10*ROW('Water Data'!E157))="","",OFFSET('Water Data'!$E$27,0,10*ROW('Water Data'!E157)))</f>
        <v/>
      </c>
      <c r="BW163" s="285" t="str">
        <f ca="true">+IF(OFFSET('Water Data'!$E$28,0,10*ROW('Water Data'!E157))="","",OFFSET('Water Data'!$E$28,0,10*ROW('Water Data'!E157)))</f>
        <v/>
      </c>
      <c r="BX163" s="285" t="str">
        <f ca="true">+IF(OFFSET('Water Data'!$E$29,0,10*ROW('Water Data'!E157))="","",OFFSET('Water Data'!$E$29,0,10*ROW('Water Data'!E157)))</f>
        <v/>
      </c>
      <c r="BY163" s="285" t="str">
        <f ca="true">+IF(OFFSET('Water Data'!$F$27,0,10*ROW('Water Data'!F157))="","",OFFSET('Water Data'!$F$27,0,10*ROW('Water Data'!F157)))</f>
        <v/>
      </c>
      <c r="BZ163" s="285" t="str">
        <f ca="true">+IF(OFFSET('Water Data'!$F$28,0,10*ROW('Water Data'!F157))="","",OFFSET('Water Data'!$F$28,0,10*ROW('Water Data'!F157)))</f>
        <v/>
      </c>
      <c r="CA163" s="285" t="str">
        <f ca="true">+IF(OFFSET('Water Data'!$F$29,0,10*ROW('Water Data'!F157))="","",OFFSET('Water Data'!$F$29,0,10*ROW('Water Data'!F157)))</f>
        <v/>
      </c>
      <c r="CB163" s="285" t="str">
        <f ca="true">+IF(OFFSET('Water Data'!$G$27,0,10*ROW('Water Data'!G157))="","",OFFSET('Water Data'!$G$27,0,10*ROW('Water Data'!G157)))</f>
        <v/>
      </c>
      <c r="CC163" s="285" t="str">
        <f ca="true">+IF(OFFSET('Water Data'!$G$28,0,10*ROW('Water Data'!G157))="","",OFFSET('Water Data'!$G$28,0,10*ROW('Water Data'!G157)))</f>
        <v/>
      </c>
      <c r="CD163" s="285" t="str">
        <f ca="true">+IF(OFFSET('Water Data'!$G$29,0,10*ROW('Water Data'!G157))="","",OFFSET('Water Data'!$G$29,0,10*ROW('Water Data'!G157)))</f>
        <v/>
      </c>
      <c r="CE163" s="285" t="str">
        <f ca="true">+IF(OFFSET('Water Data'!$H$27,0,10*ROW('Water Data'!H157))="","",OFFSET('Water Data'!$H$27,0,10*ROW('Water Data'!H157)))</f>
        <v/>
      </c>
      <c r="CF163" s="285" t="str">
        <f ca="true">+IF(OFFSET('Water Data'!$H$28,0,10*ROW('Water Data'!H157))="","",OFFSET('Water Data'!$H$28,0,10*ROW('Water Data'!H157)))</f>
        <v/>
      </c>
      <c r="CG163" s="285" t="str">
        <f ca="true">+IF(OFFSET('Water Data'!$H$29,0,10*ROW('Water Data'!H157))="","",OFFSET('Water Data'!$H$29,0,10*ROW('Water Data'!H157)))</f>
        <v/>
      </c>
      <c r="CH163" s="285" t="str">
        <f ca="true">+IF(OFFSET('Water Data'!$I$27,0,10*ROW('Water Data'!I157))="","",OFFSET('Water Data'!$I$27,0,10*ROW('Water Data'!I157)))</f>
        <v/>
      </c>
      <c r="CI163" s="285" t="str">
        <f ca="true">+IF(OFFSET('Water Data'!$I$28,0,10*ROW('Water Data'!I157))="","",OFFSET('Water Data'!$I$28,0,10*ROW('Water Data'!I157)))</f>
        <v/>
      </c>
      <c r="CJ163" s="285" t="str">
        <f ca="true">+IF(OFFSET('Water Data'!$I$29,0,10*ROW('Water Data'!I157))="","",OFFSET('Water Data'!$I$29,0,10*ROW('Water Data'!I157)))</f>
        <v/>
      </c>
      <c r="CK163" s="285" t="str">
        <f ca="true">+IF(OFFSET('Sanitation Data'!$D$28,0,10*ROW('Sanitation Data'!D157))="","",OFFSET('Sanitation Data'!$D$28,0,10*ROW('Sanitation Data'!D157)))</f>
        <v/>
      </c>
      <c r="CL163" s="285" t="str">
        <f ca="true">+IF(OFFSET('Sanitation Data'!$D$29,0,10*ROW('Sanitation Data'!D157))="","",OFFSET('Sanitation Data'!$D$29,0,10*ROW('Sanitation Data'!D157)))</f>
        <v/>
      </c>
      <c r="CM163" s="285" t="str">
        <f ca="true">+IF(OFFSET('Sanitation Data'!$D$30,0,10*ROW('Sanitation Data'!D157))="","",OFFSET('Sanitation Data'!$D$30,0,10*ROW('Sanitation Data'!D157)))</f>
        <v/>
      </c>
      <c r="CN163" s="285" t="str">
        <f ca="true">+IF(OFFSET('Sanitation Data'!$D$31,0,10*ROW('Sanitation Data'!D157))="","",OFFSET('Sanitation Data'!$D$31,0,10*ROW('Sanitation Data'!D157)))</f>
        <v/>
      </c>
      <c r="CO163" s="285" t="str">
        <f ca="true">+IF(OFFSET('Sanitation Data'!$D$32,0,10*ROW('Sanitation Data'!D157))="","",OFFSET('Sanitation Data'!$D$32,0,10*ROW('Sanitation Data'!D157)))</f>
        <v/>
      </c>
      <c r="CP163" s="285" t="str">
        <f ca="true">+IF(OFFSET('Sanitation Data'!$E$28,0,10*ROW('Sanitation Data'!E157))="","",OFFSET('Sanitation Data'!$E$28,0,10*ROW('Sanitation Data'!E157)))</f>
        <v/>
      </c>
      <c r="CQ163" s="285" t="str">
        <f ca="true">+IF(OFFSET('Sanitation Data'!$E$29,0,10*ROW('Sanitation Data'!E157))="","",OFFSET('Sanitation Data'!$E$29,0,10*ROW('Sanitation Data'!E157)))</f>
        <v/>
      </c>
      <c r="CR163" s="285" t="str">
        <f ca="true">+IF(OFFSET('Sanitation Data'!$E$30,0,10*ROW('Sanitation Data'!E157))="","",OFFSET('Sanitation Data'!$E$30,0,10*ROW('Sanitation Data'!E157)))</f>
        <v/>
      </c>
      <c r="CS163" s="285" t="str">
        <f ca="true">+IF(OFFSET('Sanitation Data'!$E$31,0,10*ROW('Sanitation Data'!E157))="","",OFFSET('Sanitation Data'!$E$31,0,10*ROW('Sanitation Data'!E157)))</f>
        <v/>
      </c>
      <c r="CT163" s="285" t="str">
        <f ca="true">+IF(OFFSET('Sanitation Data'!$E$32,0,10*ROW('Sanitation Data'!E157))="","",OFFSET('Sanitation Data'!$E$32,0,10*ROW('Sanitation Data'!E157)))</f>
        <v/>
      </c>
      <c r="CU163" s="285" t="str">
        <f ca="true">+IF(OFFSET('Sanitation Data'!$F$28,0,10*ROW('Sanitation Data'!F157))="","",OFFSET('Sanitation Data'!$F$28,0,10*ROW('Sanitation Data'!F157)))</f>
        <v/>
      </c>
      <c r="CV163" s="285" t="str">
        <f ca="true">+IF(OFFSET('Sanitation Data'!$F$29,0,10*ROW('Sanitation Data'!F157))="","",OFFSET('Sanitation Data'!$F$29,0,10*ROW('Sanitation Data'!F157)))</f>
        <v/>
      </c>
      <c r="CW163" s="285" t="str">
        <f ca="true">+IF(OFFSET('Sanitation Data'!$F$30,0,10*ROW('Sanitation Data'!F157))="","",OFFSET('Sanitation Data'!$F$30,0,10*ROW('Sanitation Data'!F157)))</f>
        <v/>
      </c>
      <c r="CX163" s="285" t="str">
        <f ca="true">+IF(OFFSET('Sanitation Data'!$F$31,0,10*ROW('Sanitation Data'!F157))="","",OFFSET('Sanitation Data'!$F$31,0,10*ROW('Sanitation Data'!F157)))</f>
        <v/>
      </c>
      <c r="CY163" s="285" t="str">
        <f ca="true">+IF(OFFSET('Sanitation Data'!$F$32,0,10*ROW('Sanitation Data'!F157))="","",OFFSET('Sanitation Data'!$F$32,0,10*ROW('Sanitation Data'!F157)))</f>
        <v/>
      </c>
      <c r="CZ163" s="285" t="str">
        <f ca="true">+IF(OFFSET('Sanitation Data'!$G$28,0,10*ROW('Sanitation Data'!G157))="","",OFFSET('Sanitation Data'!$G$28,0,10*ROW('Sanitation Data'!G157)))</f>
        <v/>
      </c>
      <c r="DA163" s="285" t="str">
        <f ca="true">+IF(OFFSET('Sanitation Data'!$G$29,0,10*ROW('Sanitation Data'!G157))="","",OFFSET('Sanitation Data'!$G$29,0,10*ROW('Sanitation Data'!G157)))</f>
        <v/>
      </c>
      <c r="DB163" s="285" t="str">
        <f ca="true">+IF(OFFSET('Sanitation Data'!$G$30,0,10*ROW('Sanitation Data'!G157))="","",OFFSET('Sanitation Data'!$G$30,0,10*ROW('Sanitation Data'!G157)))</f>
        <v/>
      </c>
      <c r="DC163" s="285" t="str">
        <f ca="true">+IF(OFFSET('Sanitation Data'!$G$31,0,10*ROW('Sanitation Data'!G157))="","",OFFSET('Sanitation Data'!$G$31,0,10*ROW('Sanitation Data'!G157)))</f>
        <v/>
      </c>
      <c r="DD163" s="285" t="str">
        <f ca="true">+IF(OFFSET('Sanitation Data'!$G$32,0,10*ROW('Sanitation Data'!G157))="","",OFFSET('Sanitation Data'!$G$32,0,10*ROW('Sanitation Data'!G157)))</f>
        <v/>
      </c>
      <c r="DE163" s="285" t="str">
        <f ca="true">+IF(OFFSET('Sanitation Data'!$H$28,0,10*ROW('Sanitation Data'!H157))="","",OFFSET('Sanitation Data'!$H$28,0,10*ROW('Sanitation Data'!H157)))</f>
        <v/>
      </c>
      <c r="DF163" s="285" t="str">
        <f ca="true">+IF(OFFSET('Sanitation Data'!$H$29,0,10*ROW('Sanitation Data'!H157))="","",OFFSET('Sanitation Data'!$H$29,0,10*ROW('Sanitation Data'!H157)))</f>
        <v/>
      </c>
      <c r="DG163" s="285" t="str">
        <f ca="true">+IF(OFFSET('Sanitation Data'!$H$30,0,10*ROW('Sanitation Data'!H157))="","",OFFSET('Sanitation Data'!$H$30,0,10*ROW('Sanitation Data'!H157)))</f>
        <v/>
      </c>
      <c r="DH163" s="285" t="str">
        <f ca="true">+IF(OFFSET('Sanitation Data'!$H$31,0,10*ROW('Sanitation Data'!H157))="","",OFFSET('Sanitation Data'!$H$31,0,10*ROW('Sanitation Data'!H157)))</f>
        <v/>
      </c>
      <c r="DI163" s="285" t="str">
        <f ca="true">+IF(OFFSET('Sanitation Data'!$H$32,0,10*ROW('Sanitation Data'!H157))="","",OFFSET('Sanitation Data'!$H$32,0,10*ROW('Sanitation Data'!H157)))</f>
        <v/>
      </c>
      <c r="DJ163" s="285" t="str">
        <f ca="true">+IF(OFFSET('Sanitation Data'!$I$28,0,10*ROW('Sanitation Data'!I157))="","",OFFSET('Sanitation Data'!$I$28,0,10*ROW('Sanitation Data'!I157)))</f>
        <v/>
      </c>
      <c r="DK163" s="285" t="str">
        <f ca="true">+IF(OFFSET('Sanitation Data'!$I$29,0,10*ROW('Sanitation Data'!I157))="","",OFFSET('Sanitation Data'!$I$29,0,10*ROW('Sanitation Data'!I157)))</f>
        <v/>
      </c>
      <c r="DL163" s="285" t="str">
        <f ca="true">+IF(OFFSET('Sanitation Data'!$I$30,0,10*ROW('Sanitation Data'!I157))="","",OFFSET('Sanitation Data'!$I$30,0,10*ROW('Sanitation Data'!I157)))</f>
        <v/>
      </c>
      <c r="DM163" s="285" t="str">
        <f ca="true">+IF(OFFSET('Sanitation Data'!$I$31,0,10*ROW('Sanitation Data'!I157))="","",OFFSET('Sanitation Data'!$I$31,0,10*ROW('Sanitation Data'!I157)))</f>
        <v/>
      </c>
      <c r="DN163" s="285" t="str">
        <f ca="true">+IF(OFFSET('Sanitation Data'!$I$32,0,10*ROW('Sanitation Data'!I157))="","",OFFSET('Sanitation Data'!$I$32,0,10*ROW('Sanitation Data'!I157)))</f>
        <v/>
      </c>
      <c r="DO163" s="285" t="str">
        <f ca="true">+IF(OFFSET('Hygiene Data'!$D$11,0,10*ROW('Hygiene Data'!D157))="","",OFFSET('Hygiene Data'!$D$11,0,10*ROW('Hygiene Data'!D157)))</f>
        <v/>
      </c>
      <c r="DP163" s="285" t="str">
        <f ca="true">+IF(OFFSET('Hygiene Data'!$D$12,0,10*ROW('Hygiene Data'!D157))="","",OFFSET('Hygiene Data'!$D$12,0,10*ROW('Hygiene Data'!D157)))</f>
        <v/>
      </c>
      <c r="DQ163" s="285" t="str">
        <f ca="true">+IF(OFFSET('Hygiene Data'!$D$13,0,10*ROW('Hygiene Data'!D157))="","",OFFSET('Hygiene Data'!$D$13,0,10*ROW('Hygiene Data'!D157)))</f>
        <v/>
      </c>
      <c r="DR163" s="285" t="str">
        <f ca="true">+IF(OFFSET('Hygiene Data'!$E$11,0,10*ROW('Hygiene Data'!E157))="","",OFFSET('Hygiene Data'!$E$11,0,10*ROW('Hygiene Data'!E157)))</f>
        <v/>
      </c>
      <c r="DS163" s="285" t="str">
        <f ca="true">+IF(OFFSET('Hygiene Data'!$E$12,0,10*ROW('Hygiene Data'!E157))="","",OFFSET('Hygiene Data'!$E$12,0,10*ROW('Hygiene Data'!E157)))</f>
        <v/>
      </c>
      <c r="DT163" s="285" t="str">
        <f ca="true">+IF(OFFSET('Hygiene Data'!$E$13,0,10*ROW('Hygiene Data'!E157))="","",OFFSET('Hygiene Data'!$E$13,0,10*ROW('Hygiene Data'!E157)))</f>
        <v/>
      </c>
      <c r="DU163" s="285" t="str">
        <f ca="true">+IF(OFFSET('Hygiene Data'!$F$11,0,10*ROW('Hygiene Data'!F157))="","",OFFSET('Hygiene Data'!$F$11,0,10*ROW('Hygiene Data'!F157)))</f>
        <v/>
      </c>
      <c r="DV163" s="285" t="str">
        <f ca="true">+IF(OFFSET('Hygiene Data'!$F$12,0,10*ROW('Hygiene Data'!F157))="","",OFFSET('Hygiene Data'!$F$12,0,10*ROW('Hygiene Data'!F157)))</f>
        <v/>
      </c>
      <c r="DW163" s="285" t="str">
        <f ca="true">+IF(OFFSET('Hygiene Data'!$F$13,0,10*ROW('Hygiene Data'!F157))="","",OFFSET('Hygiene Data'!$F$13,0,10*ROW('Hygiene Data'!F157)))</f>
        <v/>
      </c>
      <c r="DX163" s="285" t="str">
        <f ca="true">+IF(OFFSET('Hygiene Data'!$G$11,0,10*ROW('Hygiene Data'!G157))="","",OFFSET('Hygiene Data'!$G$11,0,10*ROW('Hygiene Data'!G157)))</f>
        <v/>
      </c>
      <c r="DY163" s="285" t="str">
        <f ca="true">+IF(OFFSET('Hygiene Data'!$G$12,0,10*ROW('Hygiene Data'!G157))="","",OFFSET('Hygiene Data'!$G$12,0,10*ROW('Hygiene Data'!G157)))</f>
        <v/>
      </c>
      <c r="DZ163" s="285" t="str">
        <f ca="true">+IF(OFFSET('Hygiene Data'!$G$13,0,10*ROW('Hygiene Data'!G157))="","",OFFSET('Hygiene Data'!$G$13,0,10*ROW('Hygiene Data'!G157)))</f>
        <v/>
      </c>
      <c r="EA163" s="285" t="str">
        <f ca="true">+IF(OFFSET('Hygiene Data'!$H$11,0,10*ROW('Hygiene Data'!H157))="","",OFFSET('Hygiene Data'!$H$11,0,10*ROW('Hygiene Data'!H157)))</f>
        <v/>
      </c>
      <c r="EB163" s="285" t="str">
        <f ca="true">+IF(OFFSET('Hygiene Data'!$H$12,0,10*ROW('Hygiene Data'!H157))="","",OFFSET('Hygiene Data'!$H$12,0,10*ROW('Hygiene Data'!H157)))</f>
        <v/>
      </c>
      <c r="EC163" s="285" t="str">
        <f ca="true">+IF(OFFSET('Hygiene Data'!$H$13,0,10*ROW('Hygiene Data'!H157))="","",OFFSET('Hygiene Data'!$H$13,0,10*ROW('Hygiene Data'!H157)))</f>
        <v/>
      </c>
      <c r="ED163" s="285" t="str">
        <f ca="true">+IF(OFFSET('Hygiene Data'!$I$11,0,10*ROW('Hygiene Data'!I157))="","",OFFSET('Hygiene Data'!$I$11,0,10*ROW('Hygiene Data'!I157)))</f>
        <v/>
      </c>
      <c r="EE163" s="285" t="str">
        <f ca="true">+IF(OFFSET('Hygiene Data'!$I$12,0,10*ROW('Hygiene Data'!I157))="","",OFFSET('Hygiene Data'!$I$12,0,10*ROW('Hygiene Data'!I157)))</f>
        <v/>
      </c>
      <c r="EF163" s="285"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1"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5"/>
      <c r="BS164" s="285" t="str">
        <f ca="true">+IF(OFFSET('Water Data'!$D$27,0,10*ROW('Water Data'!D158))="","",OFFSET('Water Data'!$D$27,0,10*ROW('Water Data'!D158)))</f>
        <v/>
      </c>
      <c r="BT164" s="285" t="str">
        <f ca="true">+IF(OFFSET('Water Data'!$D$28,0,10*ROW('Water Data'!D158))="","",OFFSET('Water Data'!$D$28,0,10*ROW('Water Data'!D158)))</f>
        <v/>
      </c>
      <c r="BU164" s="285" t="str">
        <f ca="true">+IF(OFFSET('Water Data'!$D$29,0,10*ROW('Water Data'!D158))="","",OFFSET('Water Data'!$D$29,0,10*ROW('Water Data'!D158)))</f>
        <v/>
      </c>
      <c r="BV164" s="285" t="str">
        <f ca="true">+IF(OFFSET('Water Data'!$E$27,0,10*ROW('Water Data'!E158))="","",OFFSET('Water Data'!$E$27,0,10*ROW('Water Data'!E158)))</f>
        <v/>
      </c>
      <c r="BW164" s="285" t="str">
        <f ca="true">+IF(OFFSET('Water Data'!$E$28,0,10*ROW('Water Data'!E158))="","",OFFSET('Water Data'!$E$28,0,10*ROW('Water Data'!E158)))</f>
        <v/>
      </c>
      <c r="BX164" s="285" t="str">
        <f ca="true">+IF(OFFSET('Water Data'!$E$29,0,10*ROW('Water Data'!E158))="","",OFFSET('Water Data'!$E$29,0,10*ROW('Water Data'!E158)))</f>
        <v/>
      </c>
      <c r="BY164" s="285" t="str">
        <f ca="true">+IF(OFFSET('Water Data'!$F$27,0,10*ROW('Water Data'!F158))="","",OFFSET('Water Data'!$F$27,0,10*ROW('Water Data'!F158)))</f>
        <v/>
      </c>
      <c r="BZ164" s="285" t="str">
        <f ca="true">+IF(OFFSET('Water Data'!$F$28,0,10*ROW('Water Data'!F158))="","",OFFSET('Water Data'!$F$28,0,10*ROW('Water Data'!F158)))</f>
        <v/>
      </c>
      <c r="CA164" s="285" t="str">
        <f ca="true">+IF(OFFSET('Water Data'!$F$29,0,10*ROW('Water Data'!F158))="","",OFFSET('Water Data'!$F$29,0,10*ROW('Water Data'!F158)))</f>
        <v/>
      </c>
      <c r="CB164" s="285" t="str">
        <f ca="true">+IF(OFFSET('Water Data'!$G$27,0,10*ROW('Water Data'!G158))="","",OFFSET('Water Data'!$G$27,0,10*ROW('Water Data'!G158)))</f>
        <v/>
      </c>
      <c r="CC164" s="285" t="str">
        <f ca="true">+IF(OFFSET('Water Data'!$G$28,0,10*ROW('Water Data'!G158))="","",OFFSET('Water Data'!$G$28,0,10*ROW('Water Data'!G158)))</f>
        <v/>
      </c>
      <c r="CD164" s="285" t="str">
        <f ca="true">+IF(OFFSET('Water Data'!$G$29,0,10*ROW('Water Data'!G158))="","",OFFSET('Water Data'!$G$29,0,10*ROW('Water Data'!G158)))</f>
        <v/>
      </c>
      <c r="CE164" s="285" t="str">
        <f ca="true">+IF(OFFSET('Water Data'!$H$27,0,10*ROW('Water Data'!H158))="","",OFFSET('Water Data'!$H$27,0,10*ROW('Water Data'!H158)))</f>
        <v/>
      </c>
      <c r="CF164" s="285" t="str">
        <f ca="true">+IF(OFFSET('Water Data'!$H$28,0,10*ROW('Water Data'!H158))="","",OFFSET('Water Data'!$H$28,0,10*ROW('Water Data'!H158)))</f>
        <v/>
      </c>
      <c r="CG164" s="285" t="str">
        <f ca="true">+IF(OFFSET('Water Data'!$H$29,0,10*ROW('Water Data'!H158))="","",OFFSET('Water Data'!$H$29,0,10*ROW('Water Data'!H158)))</f>
        <v/>
      </c>
      <c r="CH164" s="285" t="str">
        <f ca="true">+IF(OFFSET('Water Data'!$I$27,0,10*ROW('Water Data'!I158))="","",OFFSET('Water Data'!$I$27,0,10*ROW('Water Data'!I158)))</f>
        <v/>
      </c>
      <c r="CI164" s="285" t="str">
        <f ca="true">+IF(OFFSET('Water Data'!$I$28,0,10*ROW('Water Data'!I158))="","",OFFSET('Water Data'!$I$28,0,10*ROW('Water Data'!I158)))</f>
        <v/>
      </c>
      <c r="CJ164" s="285" t="str">
        <f ca="true">+IF(OFFSET('Water Data'!$I$29,0,10*ROW('Water Data'!I158))="","",OFFSET('Water Data'!$I$29,0,10*ROW('Water Data'!I158)))</f>
        <v/>
      </c>
      <c r="CK164" s="285" t="str">
        <f ca="true">+IF(OFFSET('Sanitation Data'!$D$28,0,10*ROW('Sanitation Data'!D158))="","",OFFSET('Sanitation Data'!$D$28,0,10*ROW('Sanitation Data'!D158)))</f>
        <v/>
      </c>
      <c r="CL164" s="285" t="str">
        <f ca="true">+IF(OFFSET('Sanitation Data'!$D$29,0,10*ROW('Sanitation Data'!D158))="","",OFFSET('Sanitation Data'!$D$29,0,10*ROW('Sanitation Data'!D158)))</f>
        <v/>
      </c>
      <c r="CM164" s="285" t="str">
        <f ca="true">+IF(OFFSET('Sanitation Data'!$D$30,0,10*ROW('Sanitation Data'!D158))="","",OFFSET('Sanitation Data'!$D$30,0,10*ROW('Sanitation Data'!D158)))</f>
        <v/>
      </c>
      <c r="CN164" s="285" t="str">
        <f ca="true">+IF(OFFSET('Sanitation Data'!$D$31,0,10*ROW('Sanitation Data'!D158))="","",OFFSET('Sanitation Data'!$D$31,0,10*ROW('Sanitation Data'!D158)))</f>
        <v/>
      </c>
      <c r="CO164" s="285" t="str">
        <f ca="true">+IF(OFFSET('Sanitation Data'!$D$32,0,10*ROW('Sanitation Data'!D158))="","",OFFSET('Sanitation Data'!$D$32,0,10*ROW('Sanitation Data'!D158)))</f>
        <v/>
      </c>
      <c r="CP164" s="285" t="str">
        <f ca="true">+IF(OFFSET('Sanitation Data'!$E$28,0,10*ROW('Sanitation Data'!E158))="","",OFFSET('Sanitation Data'!$E$28,0,10*ROW('Sanitation Data'!E158)))</f>
        <v/>
      </c>
      <c r="CQ164" s="285" t="str">
        <f ca="true">+IF(OFFSET('Sanitation Data'!$E$29,0,10*ROW('Sanitation Data'!E158))="","",OFFSET('Sanitation Data'!$E$29,0,10*ROW('Sanitation Data'!E158)))</f>
        <v/>
      </c>
      <c r="CR164" s="285" t="str">
        <f ca="true">+IF(OFFSET('Sanitation Data'!$E$30,0,10*ROW('Sanitation Data'!E158))="","",OFFSET('Sanitation Data'!$E$30,0,10*ROW('Sanitation Data'!E158)))</f>
        <v/>
      </c>
      <c r="CS164" s="285" t="str">
        <f ca="true">+IF(OFFSET('Sanitation Data'!$E$31,0,10*ROW('Sanitation Data'!E158))="","",OFFSET('Sanitation Data'!$E$31,0,10*ROW('Sanitation Data'!E158)))</f>
        <v/>
      </c>
      <c r="CT164" s="285" t="str">
        <f ca="true">+IF(OFFSET('Sanitation Data'!$E$32,0,10*ROW('Sanitation Data'!E158))="","",OFFSET('Sanitation Data'!$E$32,0,10*ROW('Sanitation Data'!E158)))</f>
        <v/>
      </c>
      <c r="CU164" s="285" t="str">
        <f ca="true">+IF(OFFSET('Sanitation Data'!$F$28,0,10*ROW('Sanitation Data'!F158))="","",OFFSET('Sanitation Data'!$F$28,0,10*ROW('Sanitation Data'!F158)))</f>
        <v/>
      </c>
      <c r="CV164" s="285" t="str">
        <f ca="true">+IF(OFFSET('Sanitation Data'!$F$29,0,10*ROW('Sanitation Data'!F158))="","",OFFSET('Sanitation Data'!$F$29,0,10*ROW('Sanitation Data'!F158)))</f>
        <v/>
      </c>
      <c r="CW164" s="285" t="str">
        <f ca="true">+IF(OFFSET('Sanitation Data'!$F$30,0,10*ROW('Sanitation Data'!F158))="","",OFFSET('Sanitation Data'!$F$30,0,10*ROW('Sanitation Data'!F158)))</f>
        <v/>
      </c>
      <c r="CX164" s="285" t="str">
        <f ca="true">+IF(OFFSET('Sanitation Data'!$F$31,0,10*ROW('Sanitation Data'!F158))="","",OFFSET('Sanitation Data'!$F$31,0,10*ROW('Sanitation Data'!F158)))</f>
        <v/>
      </c>
      <c r="CY164" s="285" t="str">
        <f ca="true">+IF(OFFSET('Sanitation Data'!$F$32,0,10*ROW('Sanitation Data'!F158))="","",OFFSET('Sanitation Data'!$F$32,0,10*ROW('Sanitation Data'!F158)))</f>
        <v/>
      </c>
      <c r="CZ164" s="285" t="str">
        <f ca="true">+IF(OFFSET('Sanitation Data'!$G$28,0,10*ROW('Sanitation Data'!G158))="","",OFFSET('Sanitation Data'!$G$28,0,10*ROW('Sanitation Data'!G158)))</f>
        <v/>
      </c>
      <c r="DA164" s="285" t="str">
        <f ca="true">+IF(OFFSET('Sanitation Data'!$G$29,0,10*ROW('Sanitation Data'!G158))="","",OFFSET('Sanitation Data'!$G$29,0,10*ROW('Sanitation Data'!G158)))</f>
        <v/>
      </c>
      <c r="DB164" s="285" t="str">
        <f ca="true">+IF(OFFSET('Sanitation Data'!$G$30,0,10*ROW('Sanitation Data'!G158))="","",OFFSET('Sanitation Data'!$G$30,0,10*ROW('Sanitation Data'!G158)))</f>
        <v/>
      </c>
      <c r="DC164" s="285" t="str">
        <f ca="true">+IF(OFFSET('Sanitation Data'!$G$31,0,10*ROW('Sanitation Data'!G158))="","",OFFSET('Sanitation Data'!$G$31,0,10*ROW('Sanitation Data'!G158)))</f>
        <v/>
      </c>
      <c r="DD164" s="285" t="str">
        <f ca="true">+IF(OFFSET('Sanitation Data'!$G$32,0,10*ROW('Sanitation Data'!G158))="","",OFFSET('Sanitation Data'!$G$32,0,10*ROW('Sanitation Data'!G158)))</f>
        <v/>
      </c>
      <c r="DE164" s="285" t="str">
        <f ca="true">+IF(OFFSET('Sanitation Data'!$H$28,0,10*ROW('Sanitation Data'!H158))="","",OFFSET('Sanitation Data'!$H$28,0,10*ROW('Sanitation Data'!H158)))</f>
        <v/>
      </c>
      <c r="DF164" s="285" t="str">
        <f ca="true">+IF(OFFSET('Sanitation Data'!$H$29,0,10*ROW('Sanitation Data'!H158))="","",OFFSET('Sanitation Data'!$H$29,0,10*ROW('Sanitation Data'!H158)))</f>
        <v/>
      </c>
      <c r="DG164" s="285" t="str">
        <f ca="true">+IF(OFFSET('Sanitation Data'!$H$30,0,10*ROW('Sanitation Data'!H158))="","",OFFSET('Sanitation Data'!$H$30,0,10*ROW('Sanitation Data'!H158)))</f>
        <v/>
      </c>
      <c r="DH164" s="285" t="str">
        <f ca="true">+IF(OFFSET('Sanitation Data'!$H$31,0,10*ROW('Sanitation Data'!H158))="","",OFFSET('Sanitation Data'!$H$31,0,10*ROW('Sanitation Data'!H158)))</f>
        <v/>
      </c>
      <c r="DI164" s="285" t="str">
        <f ca="true">+IF(OFFSET('Sanitation Data'!$H$32,0,10*ROW('Sanitation Data'!H158))="","",OFFSET('Sanitation Data'!$H$32,0,10*ROW('Sanitation Data'!H158)))</f>
        <v/>
      </c>
      <c r="DJ164" s="285" t="str">
        <f ca="true">+IF(OFFSET('Sanitation Data'!$I$28,0,10*ROW('Sanitation Data'!I158))="","",OFFSET('Sanitation Data'!$I$28,0,10*ROW('Sanitation Data'!I158)))</f>
        <v/>
      </c>
      <c r="DK164" s="285" t="str">
        <f ca="true">+IF(OFFSET('Sanitation Data'!$I$29,0,10*ROW('Sanitation Data'!I158))="","",OFFSET('Sanitation Data'!$I$29,0,10*ROW('Sanitation Data'!I158)))</f>
        <v/>
      </c>
      <c r="DL164" s="285" t="str">
        <f ca="true">+IF(OFFSET('Sanitation Data'!$I$30,0,10*ROW('Sanitation Data'!I158))="","",OFFSET('Sanitation Data'!$I$30,0,10*ROW('Sanitation Data'!I158)))</f>
        <v/>
      </c>
      <c r="DM164" s="285" t="str">
        <f ca="true">+IF(OFFSET('Sanitation Data'!$I$31,0,10*ROW('Sanitation Data'!I158))="","",OFFSET('Sanitation Data'!$I$31,0,10*ROW('Sanitation Data'!I158)))</f>
        <v/>
      </c>
      <c r="DN164" s="285" t="str">
        <f ca="true">+IF(OFFSET('Sanitation Data'!$I$32,0,10*ROW('Sanitation Data'!I158))="","",OFFSET('Sanitation Data'!$I$32,0,10*ROW('Sanitation Data'!I158)))</f>
        <v/>
      </c>
      <c r="DO164" s="285" t="str">
        <f ca="true">+IF(OFFSET('Hygiene Data'!$D$11,0,10*ROW('Hygiene Data'!D158))="","",OFFSET('Hygiene Data'!$D$11,0,10*ROW('Hygiene Data'!D158)))</f>
        <v/>
      </c>
      <c r="DP164" s="285" t="str">
        <f ca="true">+IF(OFFSET('Hygiene Data'!$D$12,0,10*ROW('Hygiene Data'!D158))="","",OFFSET('Hygiene Data'!$D$12,0,10*ROW('Hygiene Data'!D158)))</f>
        <v/>
      </c>
      <c r="DQ164" s="285" t="str">
        <f ca="true">+IF(OFFSET('Hygiene Data'!$D$13,0,10*ROW('Hygiene Data'!D158))="","",OFFSET('Hygiene Data'!$D$13,0,10*ROW('Hygiene Data'!D158)))</f>
        <v/>
      </c>
      <c r="DR164" s="285" t="str">
        <f ca="true">+IF(OFFSET('Hygiene Data'!$E$11,0,10*ROW('Hygiene Data'!E158))="","",OFFSET('Hygiene Data'!$E$11,0,10*ROW('Hygiene Data'!E158)))</f>
        <v/>
      </c>
      <c r="DS164" s="285" t="str">
        <f ca="true">+IF(OFFSET('Hygiene Data'!$E$12,0,10*ROW('Hygiene Data'!E158))="","",OFFSET('Hygiene Data'!$E$12,0,10*ROW('Hygiene Data'!E158)))</f>
        <v/>
      </c>
      <c r="DT164" s="285" t="str">
        <f ca="true">+IF(OFFSET('Hygiene Data'!$E$13,0,10*ROW('Hygiene Data'!E158))="","",OFFSET('Hygiene Data'!$E$13,0,10*ROW('Hygiene Data'!E158)))</f>
        <v/>
      </c>
      <c r="DU164" s="285" t="str">
        <f ca="true">+IF(OFFSET('Hygiene Data'!$F$11,0,10*ROW('Hygiene Data'!F158))="","",OFFSET('Hygiene Data'!$F$11,0,10*ROW('Hygiene Data'!F158)))</f>
        <v/>
      </c>
      <c r="DV164" s="285" t="str">
        <f ca="true">+IF(OFFSET('Hygiene Data'!$F$12,0,10*ROW('Hygiene Data'!F158))="","",OFFSET('Hygiene Data'!$F$12,0,10*ROW('Hygiene Data'!F158)))</f>
        <v/>
      </c>
      <c r="DW164" s="285" t="str">
        <f ca="true">+IF(OFFSET('Hygiene Data'!$F$13,0,10*ROW('Hygiene Data'!F158))="","",OFFSET('Hygiene Data'!$F$13,0,10*ROW('Hygiene Data'!F158)))</f>
        <v/>
      </c>
      <c r="DX164" s="285" t="str">
        <f ca="true">+IF(OFFSET('Hygiene Data'!$G$11,0,10*ROW('Hygiene Data'!G158))="","",OFFSET('Hygiene Data'!$G$11,0,10*ROW('Hygiene Data'!G158)))</f>
        <v/>
      </c>
      <c r="DY164" s="285" t="str">
        <f ca="true">+IF(OFFSET('Hygiene Data'!$G$12,0,10*ROW('Hygiene Data'!G158))="","",OFFSET('Hygiene Data'!$G$12,0,10*ROW('Hygiene Data'!G158)))</f>
        <v/>
      </c>
      <c r="DZ164" s="285" t="str">
        <f ca="true">+IF(OFFSET('Hygiene Data'!$G$13,0,10*ROW('Hygiene Data'!G158))="","",OFFSET('Hygiene Data'!$G$13,0,10*ROW('Hygiene Data'!G158)))</f>
        <v/>
      </c>
      <c r="EA164" s="285" t="str">
        <f ca="true">+IF(OFFSET('Hygiene Data'!$H$11,0,10*ROW('Hygiene Data'!H158))="","",OFFSET('Hygiene Data'!$H$11,0,10*ROW('Hygiene Data'!H158)))</f>
        <v/>
      </c>
      <c r="EB164" s="285" t="str">
        <f ca="true">+IF(OFFSET('Hygiene Data'!$H$12,0,10*ROW('Hygiene Data'!H158))="","",OFFSET('Hygiene Data'!$H$12,0,10*ROW('Hygiene Data'!H158)))</f>
        <v/>
      </c>
      <c r="EC164" s="285" t="str">
        <f ca="true">+IF(OFFSET('Hygiene Data'!$H$13,0,10*ROW('Hygiene Data'!H158))="","",OFFSET('Hygiene Data'!$H$13,0,10*ROW('Hygiene Data'!H158)))</f>
        <v/>
      </c>
      <c r="ED164" s="285" t="str">
        <f ca="true">+IF(OFFSET('Hygiene Data'!$I$11,0,10*ROW('Hygiene Data'!I158))="","",OFFSET('Hygiene Data'!$I$11,0,10*ROW('Hygiene Data'!I158)))</f>
        <v/>
      </c>
      <c r="EE164" s="285" t="str">
        <f ca="true">+IF(OFFSET('Hygiene Data'!$I$12,0,10*ROW('Hygiene Data'!I158))="","",OFFSET('Hygiene Data'!$I$12,0,10*ROW('Hygiene Data'!I158)))</f>
        <v/>
      </c>
      <c r="EF164" s="285"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1"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5"/>
      <c r="BS165" s="285" t="str">
        <f ca="true">+IF(OFFSET('Water Data'!$D$27,0,10*ROW('Water Data'!D159))="","",OFFSET('Water Data'!$D$27,0,10*ROW('Water Data'!D159)))</f>
        <v/>
      </c>
      <c r="BT165" s="285" t="str">
        <f ca="true">+IF(OFFSET('Water Data'!$D$28,0,10*ROW('Water Data'!D159))="","",OFFSET('Water Data'!$D$28,0,10*ROW('Water Data'!D159)))</f>
        <v/>
      </c>
      <c r="BU165" s="285" t="str">
        <f ca="true">+IF(OFFSET('Water Data'!$D$29,0,10*ROW('Water Data'!D159))="","",OFFSET('Water Data'!$D$29,0,10*ROW('Water Data'!D159)))</f>
        <v/>
      </c>
      <c r="BV165" s="285" t="str">
        <f ca="true">+IF(OFFSET('Water Data'!$E$27,0,10*ROW('Water Data'!E159))="","",OFFSET('Water Data'!$E$27,0,10*ROW('Water Data'!E159)))</f>
        <v/>
      </c>
      <c r="BW165" s="285" t="str">
        <f ca="true">+IF(OFFSET('Water Data'!$E$28,0,10*ROW('Water Data'!E159))="","",OFFSET('Water Data'!$E$28,0,10*ROW('Water Data'!E159)))</f>
        <v/>
      </c>
      <c r="BX165" s="285" t="str">
        <f ca="true">+IF(OFFSET('Water Data'!$E$29,0,10*ROW('Water Data'!E159))="","",OFFSET('Water Data'!$E$29,0,10*ROW('Water Data'!E159)))</f>
        <v/>
      </c>
      <c r="BY165" s="285" t="str">
        <f ca="true">+IF(OFFSET('Water Data'!$F$27,0,10*ROW('Water Data'!F159))="","",OFFSET('Water Data'!$F$27,0,10*ROW('Water Data'!F159)))</f>
        <v/>
      </c>
      <c r="BZ165" s="285" t="str">
        <f ca="true">+IF(OFFSET('Water Data'!$F$28,0,10*ROW('Water Data'!F159))="","",OFFSET('Water Data'!$F$28,0,10*ROW('Water Data'!F159)))</f>
        <v/>
      </c>
      <c r="CA165" s="285" t="str">
        <f ca="true">+IF(OFFSET('Water Data'!$F$29,0,10*ROW('Water Data'!F159))="","",OFFSET('Water Data'!$F$29,0,10*ROW('Water Data'!F159)))</f>
        <v/>
      </c>
      <c r="CB165" s="285" t="str">
        <f ca="true">+IF(OFFSET('Water Data'!$G$27,0,10*ROW('Water Data'!G159))="","",OFFSET('Water Data'!$G$27,0,10*ROW('Water Data'!G159)))</f>
        <v/>
      </c>
      <c r="CC165" s="285" t="str">
        <f ca="true">+IF(OFFSET('Water Data'!$G$28,0,10*ROW('Water Data'!G159))="","",OFFSET('Water Data'!$G$28,0,10*ROW('Water Data'!G159)))</f>
        <v/>
      </c>
      <c r="CD165" s="285" t="str">
        <f ca="true">+IF(OFFSET('Water Data'!$G$29,0,10*ROW('Water Data'!G159))="","",OFFSET('Water Data'!$G$29,0,10*ROW('Water Data'!G159)))</f>
        <v/>
      </c>
      <c r="CE165" s="285" t="str">
        <f ca="true">+IF(OFFSET('Water Data'!$H$27,0,10*ROW('Water Data'!H159))="","",OFFSET('Water Data'!$H$27,0,10*ROW('Water Data'!H159)))</f>
        <v/>
      </c>
      <c r="CF165" s="285" t="str">
        <f ca="true">+IF(OFFSET('Water Data'!$H$28,0,10*ROW('Water Data'!H159))="","",OFFSET('Water Data'!$H$28,0,10*ROW('Water Data'!H159)))</f>
        <v/>
      </c>
      <c r="CG165" s="285" t="str">
        <f ca="true">+IF(OFFSET('Water Data'!$H$29,0,10*ROW('Water Data'!H159))="","",OFFSET('Water Data'!$H$29,0,10*ROW('Water Data'!H159)))</f>
        <v/>
      </c>
      <c r="CH165" s="285" t="str">
        <f ca="true">+IF(OFFSET('Water Data'!$I$27,0,10*ROW('Water Data'!I159))="","",OFFSET('Water Data'!$I$27,0,10*ROW('Water Data'!I159)))</f>
        <v/>
      </c>
      <c r="CI165" s="285" t="str">
        <f ca="true">+IF(OFFSET('Water Data'!$I$28,0,10*ROW('Water Data'!I159))="","",OFFSET('Water Data'!$I$28,0,10*ROW('Water Data'!I159)))</f>
        <v/>
      </c>
      <c r="CJ165" s="285" t="str">
        <f ca="true">+IF(OFFSET('Water Data'!$I$29,0,10*ROW('Water Data'!I159))="","",OFFSET('Water Data'!$I$29,0,10*ROW('Water Data'!I159)))</f>
        <v/>
      </c>
      <c r="CK165" s="285" t="str">
        <f ca="true">+IF(OFFSET('Sanitation Data'!$D$28,0,10*ROW('Sanitation Data'!D159))="","",OFFSET('Sanitation Data'!$D$28,0,10*ROW('Sanitation Data'!D159)))</f>
        <v/>
      </c>
      <c r="CL165" s="285" t="str">
        <f ca="true">+IF(OFFSET('Sanitation Data'!$D$29,0,10*ROW('Sanitation Data'!D159))="","",OFFSET('Sanitation Data'!$D$29,0,10*ROW('Sanitation Data'!D159)))</f>
        <v/>
      </c>
      <c r="CM165" s="285" t="str">
        <f ca="true">+IF(OFFSET('Sanitation Data'!$D$30,0,10*ROW('Sanitation Data'!D159))="","",OFFSET('Sanitation Data'!$D$30,0,10*ROW('Sanitation Data'!D159)))</f>
        <v/>
      </c>
      <c r="CN165" s="285" t="str">
        <f ca="true">+IF(OFFSET('Sanitation Data'!$D$31,0,10*ROW('Sanitation Data'!D159))="","",OFFSET('Sanitation Data'!$D$31,0,10*ROW('Sanitation Data'!D159)))</f>
        <v/>
      </c>
      <c r="CO165" s="285" t="str">
        <f ca="true">+IF(OFFSET('Sanitation Data'!$D$32,0,10*ROW('Sanitation Data'!D159))="","",OFFSET('Sanitation Data'!$D$32,0,10*ROW('Sanitation Data'!D159)))</f>
        <v/>
      </c>
      <c r="CP165" s="285" t="str">
        <f ca="true">+IF(OFFSET('Sanitation Data'!$E$28,0,10*ROW('Sanitation Data'!E159))="","",OFFSET('Sanitation Data'!$E$28,0,10*ROW('Sanitation Data'!E159)))</f>
        <v/>
      </c>
      <c r="CQ165" s="285" t="str">
        <f ca="true">+IF(OFFSET('Sanitation Data'!$E$29,0,10*ROW('Sanitation Data'!E159))="","",OFFSET('Sanitation Data'!$E$29,0,10*ROW('Sanitation Data'!E159)))</f>
        <v/>
      </c>
      <c r="CR165" s="285" t="str">
        <f ca="true">+IF(OFFSET('Sanitation Data'!$E$30,0,10*ROW('Sanitation Data'!E159))="","",OFFSET('Sanitation Data'!$E$30,0,10*ROW('Sanitation Data'!E159)))</f>
        <v/>
      </c>
      <c r="CS165" s="285" t="str">
        <f ca="true">+IF(OFFSET('Sanitation Data'!$E$31,0,10*ROW('Sanitation Data'!E159))="","",OFFSET('Sanitation Data'!$E$31,0,10*ROW('Sanitation Data'!E159)))</f>
        <v/>
      </c>
      <c r="CT165" s="285" t="str">
        <f ca="true">+IF(OFFSET('Sanitation Data'!$E$32,0,10*ROW('Sanitation Data'!E159))="","",OFFSET('Sanitation Data'!$E$32,0,10*ROW('Sanitation Data'!E159)))</f>
        <v/>
      </c>
      <c r="CU165" s="285" t="str">
        <f ca="true">+IF(OFFSET('Sanitation Data'!$F$28,0,10*ROW('Sanitation Data'!F159))="","",OFFSET('Sanitation Data'!$F$28,0,10*ROW('Sanitation Data'!F159)))</f>
        <v/>
      </c>
      <c r="CV165" s="285" t="str">
        <f ca="true">+IF(OFFSET('Sanitation Data'!$F$29,0,10*ROW('Sanitation Data'!F159))="","",OFFSET('Sanitation Data'!$F$29,0,10*ROW('Sanitation Data'!F159)))</f>
        <v/>
      </c>
      <c r="CW165" s="285" t="str">
        <f ca="true">+IF(OFFSET('Sanitation Data'!$F$30,0,10*ROW('Sanitation Data'!F159))="","",OFFSET('Sanitation Data'!$F$30,0,10*ROW('Sanitation Data'!F159)))</f>
        <v/>
      </c>
      <c r="CX165" s="285" t="str">
        <f ca="true">+IF(OFFSET('Sanitation Data'!$F$31,0,10*ROW('Sanitation Data'!F159))="","",OFFSET('Sanitation Data'!$F$31,0,10*ROW('Sanitation Data'!F159)))</f>
        <v/>
      </c>
      <c r="CY165" s="285" t="str">
        <f ca="true">+IF(OFFSET('Sanitation Data'!$F$32,0,10*ROW('Sanitation Data'!F159))="","",OFFSET('Sanitation Data'!$F$32,0,10*ROW('Sanitation Data'!F159)))</f>
        <v/>
      </c>
      <c r="CZ165" s="285" t="str">
        <f ca="true">+IF(OFFSET('Sanitation Data'!$G$28,0,10*ROW('Sanitation Data'!G159))="","",OFFSET('Sanitation Data'!$G$28,0,10*ROW('Sanitation Data'!G159)))</f>
        <v/>
      </c>
      <c r="DA165" s="285" t="str">
        <f ca="true">+IF(OFFSET('Sanitation Data'!$G$29,0,10*ROW('Sanitation Data'!G159))="","",OFFSET('Sanitation Data'!$G$29,0,10*ROW('Sanitation Data'!G159)))</f>
        <v/>
      </c>
      <c r="DB165" s="285" t="str">
        <f ca="true">+IF(OFFSET('Sanitation Data'!$G$30,0,10*ROW('Sanitation Data'!G159))="","",OFFSET('Sanitation Data'!$G$30,0,10*ROW('Sanitation Data'!G159)))</f>
        <v/>
      </c>
      <c r="DC165" s="285" t="str">
        <f ca="true">+IF(OFFSET('Sanitation Data'!$G$31,0,10*ROW('Sanitation Data'!G159))="","",OFFSET('Sanitation Data'!$G$31,0,10*ROW('Sanitation Data'!G159)))</f>
        <v/>
      </c>
      <c r="DD165" s="285" t="str">
        <f ca="true">+IF(OFFSET('Sanitation Data'!$G$32,0,10*ROW('Sanitation Data'!G159))="","",OFFSET('Sanitation Data'!$G$32,0,10*ROW('Sanitation Data'!G159)))</f>
        <v/>
      </c>
      <c r="DE165" s="285" t="str">
        <f ca="true">+IF(OFFSET('Sanitation Data'!$H$28,0,10*ROW('Sanitation Data'!H159))="","",OFFSET('Sanitation Data'!$H$28,0,10*ROW('Sanitation Data'!H159)))</f>
        <v/>
      </c>
      <c r="DF165" s="285" t="str">
        <f ca="true">+IF(OFFSET('Sanitation Data'!$H$29,0,10*ROW('Sanitation Data'!H159))="","",OFFSET('Sanitation Data'!$H$29,0,10*ROW('Sanitation Data'!H159)))</f>
        <v/>
      </c>
      <c r="DG165" s="285" t="str">
        <f ca="true">+IF(OFFSET('Sanitation Data'!$H$30,0,10*ROW('Sanitation Data'!H159))="","",OFFSET('Sanitation Data'!$H$30,0,10*ROW('Sanitation Data'!H159)))</f>
        <v/>
      </c>
      <c r="DH165" s="285" t="str">
        <f ca="true">+IF(OFFSET('Sanitation Data'!$H$31,0,10*ROW('Sanitation Data'!H159))="","",OFFSET('Sanitation Data'!$H$31,0,10*ROW('Sanitation Data'!H159)))</f>
        <v/>
      </c>
      <c r="DI165" s="285" t="str">
        <f ca="true">+IF(OFFSET('Sanitation Data'!$H$32,0,10*ROW('Sanitation Data'!H159))="","",OFFSET('Sanitation Data'!$H$32,0,10*ROW('Sanitation Data'!H159)))</f>
        <v/>
      </c>
      <c r="DJ165" s="285" t="str">
        <f ca="true">+IF(OFFSET('Sanitation Data'!$I$28,0,10*ROW('Sanitation Data'!I159))="","",OFFSET('Sanitation Data'!$I$28,0,10*ROW('Sanitation Data'!I159)))</f>
        <v/>
      </c>
      <c r="DK165" s="285" t="str">
        <f ca="true">+IF(OFFSET('Sanitation Data'!$I$29,0,10*ROW('Sanitation Data'!I159))="","",OFFSET('Sanitation Data'!$I$29,0,10*ROW('Sanitation Data'!I159)))</f>
        <v/>
      </c>
      <c r="DL165" s="285" t="str">
        <f ca="true">+IF(OFFSET('Sanitation Data'!$I$30,0,10*ROW('Sanitation Data'!I159))="","",OFFSET('Sanitation Data'!$I$30,0,10*ROW('Sanitation Data'!I159)))</f>
        <v/>
      </c>
      <c r="DM165" s="285" t="str">
        <f ca="true">+IF(OFFSET('Sanitation Data'!$I$31,0,10*ROW('Sanitation Data'!I159))="","",OFFSET('Sanitation Data'!$I$31,0,10*ROW('Sanitation Data'!I159)))</f>
        <v/>
      </c>
      <c r="DN165" s="285" t="str">
        <f ca="true">+IF(OFFSET('Sanitation Data'!$I$32,0,10*ROW('Sanitation Data'!I159))="","",OFFSET('Sanitation Data'!$I$32,0,10*ROW('Sanitation Data'!I159)))</f>
        <v/>
      </c>
      <c r="DO165" s="285" t="str">
        <f ca="true">+IF(OFFSET('Hygiene Data'!$D$11,0,10*ROW('Hygiene Data'!D159))="","",OFFSET('Hygiene Data'!$D$11,0,10*ROW('Hygiene Data'!D159)))</f>
        <v/>
      </c>
      <c r="DP165" s="285" t="str">
        <f ca="true">+IF(OFFSET('Hygiene Data'!$D$12,0,10*ROW('Hygiene Data'!D159))="","",OFFSET('Hygiene Data'!$D$12,0,10*ROW('Hygiene Data'!D159)))</f>
        <v/>
      </c>
      <c r="DQ165" s="285" t="str">
        <f ca="true">+IF(OFFSET('Hygiene Data'!$D$13,0,10*ROW('Hygiene Data'!D159))="","",OFFSET('Hygiene Data'!$D$13,0,10*ROW('Hygiene Data'!D159)))</f>
        <v/>
      </c>
      <c r="DR165" s="285" t="str">
        <f ca="true">+IF(OFFSET('Hygiene Data'!$E$11,0,10*ROW('Hygiene Data'!E159))="","",OFFSET('Hygiene Data'!$E$11,0,10*ROW('Hygiene Data'!E159)))</f>
        <v/>
      </c>
      <c r="DS165" s="285" t="str">
        <f ca="true">+IF(OFFSET('Hygiene Data'!$E$12,0,10*ROW('Hygiene Data'!E159))="","",OFFSET('Hygiene Data'!$E$12,0,10*ROW('Hygiene Data'!E159)))</f>
        <v/>
      </c>
      <c r="DT165" s="285" t="str">
        <f ca="true">+IF(OFFSET('Hygiene Data'!$E$13,0,10*ROW('Hygiene Data'!E159))="","",OFFSET('Hygiene Data'!$E$13,0,10*ROW('Hygiene Data'!E159)))</f>
        <v/>
      </c>
      <c r="DU165" s="285" t="str">
        <f ca="true">+IF(OFFSET('Hygiene Data'!$F$11,0,10*ROW('Hygiene Data'!F159))="","",OFFSET('Hygiene Data'!$F$11,0,10*ROW('Hygiene Data'!F159)))</f>
        <v/>
      </c>
      <c r="DV165" s="285" t="str">
        <f ca="true">+IF(OFFSET('Hygiene Data'!$F$12,0,10*ROW('Hygiene Data'!F159))="","",OFFSET('Hygiene Data'!$F$12,0,10*ROW('Hygiene Data'!F159)))</f>
        <v/>
      </c>
      <c r="DW165" s="285" t="str">
        <f ca="true">+IF(OFFSET('Hygiene Data'!$F$13,0,10*ROW('Hygiene Data'!F159))="","",OFFSET('Hygiene Data'!$F$13,0,10*ROW('Hygiene Data'!F159)))</f>
        <v/>
      </c>
      <c r="DX165" s="285" t="str">
        <f ca="true">+IF(OFFSET('Hygiene Data'!$G$11,0,10*ROW('Hygiene Data'!G159))="","",OFFSET('Hygiene Data'!$G$11,0,10*ROW('Hygiene Data'!G159)))</f>
        <v/>
      </c>
      <c r="DY165" s="285" t="str">
        <f ca="true">+IF(OFFSET('Hygiene Data'!$G$12,0,10*ROW('Hygiene Data'!G159))="","",OFFSET('Hygiene Data'!$G$12,0,10*ROW('Hygiene Data'!G159)))</f>
        <v/>
      </c>
      <c r="DZ165" s="285" t="str">
        <f ca="true">+IF(OFFSET('Hygiene Data'!$G$13,0,10*ROW('Hygiene Data'!G159))="","",OFFSET('Hygiene Data'!$G$13,0,10*ROW('Hygiene Data'!G159)))</f>
        <v/>
      </c>
      <c r="EA165" s="285" t="str">
        <f ca="true">+IF(OFFSET('Hygiene Data'!$H$11,0,10*ROW('Hygiene Data'!H159))="","",OFFSET('Hygiene Data'!$H$11,0,10*ROW('Hygiene Data'!H159)))</f>
        <v/>
      </c>
      <c r="EB165" s="285" t="str">
        <f ca="true">+IF(OFFSET('Hygiene Data'!$H$12,0,10*ROW('Hygiene Data'!H159))="","",OFFSET('Hygiene Data'!$H$12,0,10*ROW('Hygiene Data'!H159)))</f>
        <v/>
      </c>
      <c r="EC165" s="285" t="str">
        <f ca="true">+IF(OFFSET('Hygiene Data'!$H$13,0,10*ROW('Hygiene Data'!H159))="","",OFFSET('Hygiene Data'!$H$13,0,10*ROW('Hygiene Data'!H159)))</f>
        <v/>
      </c>
      <c r="ED165" s="285" t="str">
        <f ca="true">+IF(OFFSET('Hygiene Data'!$I$11,0,10*ROW('Hygiene Data'!I159))="","",OFFSET('Hygiene Data'!$I$11,0,10*ROW('Hygiene Data'!I159)))</f>
        <v/>
      </c>
      <c r="EE165" s="285" t="str">
        <f ca="true">+IF(OFFSET('Hygiene Data'!$I$12,0,10*ROW('Hygiene Data'!I159))="","",OFFSET('Hygiene Data'!$I$12,0,10*ROW('Hygiene Data'!I159)))</f>
        <v/>
      </c>
      <c r="EF165" s="285"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1"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5"/>
      <c r="BS166" s="285" t="str">
        <f ca="true">+IF(OFFSET('Water Data'!$D$27,0,10*ROW('Water Data'!D160))="","",OFFSET('Water Data'!$D$27,0,10*ROW('Water Data'!D160)))</f>
        <v/>
      </c>
      <c r="BT166" s="285" t="str">
        <f ca="true">+IF(OFFSET('Water Data'!$D$28,0,10*ROW('Water Data'!D160))="","",OFFSET('Water Data'!$D$28,0,10*ROW('Water Data'!D160)))</f>
        <v/>
      </c>
      <c r="BU166" s="285" t="str">
        <f ca="true">+IF(OFFSET('Water Data'!$D$29,0,10*ROW('Water Data'!D160))="","",OFFSET('Water Data'!$D$29,0,10*ROW('Water Data'!D160)))</f>
        <v/>
      </c>
      <c r="BV166" s="285" t="str">
        <f ca="true">+IF(OFFSET('Water Data'!$E$27,0,10*ROW('Water Data'!E160))="","",OFFSET('Water Data'!$E$27,0,10*ROW('Water Data'!E160)))</f>
        <v/>
      </c>
      <c r="BW166" s="285" t="str">
        <f ca="true">+IF(OFFSET('Water Data'!$E$28,0,10*ROW('Water Data'!E160))="","",OFFSET('Water Data'!$E$28,0,10*ROW('Water Data'!E160)))</f>
        <v/>
      </c>
      <c r="BX166" s="285" t="str">
        <f ca="true">+IF(OFFSET('Water Data'!$E$29,0,10*ROW('Water Data'!E160))="","",OFFSET('Water Data'!$E$29,0,10*ROW('Water Data'!E160)))</f>
        <v/>
      </c>
      <c r="BY166" s="285" t="str">
        <f ca="true">+IF(OFFSET('Water Data'!$F$27,0,10*ROW('Water Data'!F160))="","",OFFSET('Water Data'!$F$27,0,10*ROW('Water Data'!F160)))</f>
        <v/>
      </c>
      <c r="BZ166" s="285" t="str">
        <f ca="true">+IF(OFFSET('Water Data'!$F$28,0,10*ROW('Water Data'!F160))="","",OFFSET('Water Data'!$F$28,0,10*ROW('Water Data'!F160)))</f>
        <v/>
      </c>
      <c r="CA166" s="285" t="str">
        <f ca="true">+IF(OFFSET('Water Data'!$F$29,0,10*ROW('Water Data'!F160))="","",OFFSET('Water Data'!$F$29,0,10*ROW('Water Data'!F160)))</f>
        <v/>
      </c>
      <c r="CB166" s="285" t="str">
        <f ca="true">+IF(OFFSET('Water Data'!$G$27,0,10*ROW('Water Data'!G160))="","",OFFSET('Water Data'!$G$27,0,10*ROW('Water Data'!G160)))</f>
        <v/>
      </c>
      <c r="CC166" s="285" t="str">
        <f ca="true">+IF(OFFSET('Water Data'!$G$28,0,10*ROW('Water Data'!G160))="","",OFFSET('Water Data'!$G$28,0,10*ROW('Water Data'!G160)))</f>
        <v/>
      </c>
      <c r="CD166" s="285" t="str">
        <f ca="true">+IF(OFFSET('Water Data'!$G$29,0,10*ROW('Water Data'!G160))="","",OFFSET('Water Data'!$G$29,0,10*ROW('Water Data'!G160)))</f>
        <v/>
      </c>
      <c r="CE166" s="285" t="str">
        <f ca="true">+IF(OFFSET('Water Data'!$H$27,0,10*ROW('Water Data'!H160))="","",OFFSET('Water Data'!$H$27,0,10*ROW('Water Data'!H160)))</f>
        <v/>
      </c>
      <c r="CF166" s="285" t="str">
        <f ca="true">+IF(OFFSET('Water Data'!$H$28,0,10*ROW('Water Data'!H160))="","",OFFSET('Water Data'!$H$28,0,10*ROW('Water Data'!H160)))</f>
        <v/>
      </c>
      <c r="CG166" s="285" t="str">
        <f ca="true">+IF(OFFSET('Water Data'!$H$29,0,10*ROW('Water Data'!H160))="","",OFFSET('Water Data'!$H$29,0,10*ROW('Water Data'!H160)))</f>
        <v/>
      </c>
      <c r="CH166" s="285" t="str">
        <f ca="true">+IF(OFFSET('Water Data'!$I$27,0,10*ROW('Water Data'!I160))="","",OFFSET('Water Data'!$I$27,0,10*ROW('Water Data'!I160)))</f>
        <v/>
      </c>
      <c r="CI166" s="285" t="str">
        <f ca="true">+IF(OFFSET('Water Data'!$I$28,0,10*ROW('Water Data'!I160))="","",OFFSET('Water Data'!$I$28,0,10*ROW('Water Data'!I160)))</f>
        <v/>
      </c>
      <c r="CJ166" s="285" t="str">
        <f ca="true">+IF(OFFSET('Water Data'!$I$29,0,10*ROW('Water Data'!I160))="","",OFFSET('Water Data'!$I$29,0,10*ROW('Water Data'!I160)))</f>
        <v/>
      </c>
      <c r="CK166" s="285" t="str">
        <f ca="true">+IF(OFFSET('Sanitation Data'!$D$28,0,10*ROW('Sanitation Data'!D160))="","",OFFSET('Sanitation Data'!$D$28,0,10*ROW('Sanitation Data'!D160)))</f>
        <v/>
      </c>
      <c r="CL166" s="285" t="str">
        <f ca="true">+IF(OFFSET('Sanitation Data'!$D$29,0,10*ROW('Sanitation Data'!D160))="","",OFFSET('Sanitation Data'!$D$29,0,10*ROW('Sanitation Data'!D160)))</f>
        <v/>
      </c>
      <c r="CM166" s="285" t="str">
        <f ca="true">+IF(OFFSET('Sanitation Data'!$D$30,0,10*ROW('Sanitation Data'!D160))="","",OFFSET('Sanitation Data'!$D$30,0,10*ROW('Sanitation Data'!D160)))</f>
        <v/>
      </c>
      <c r="CN166" s="285" t="str">
        <f ca="true">+IF(OFFSET('Sanitation Data'!$D$31,0,10*ROW('Sanitation Data'!D160))="","",OFFSET('Sanitation Data'!$D$31,0,10*ROW('Sanitation Data'!D160)))</f>
        <v/>
      </c>
      <c r="CO166" s="285" t="str">
        <f ca="true">+IF(OFFSET('Sanitation Data'!$D$32,0,10*ROW('Sanitation Data'!D160))="","",OFFSET('Sanitation Data'!$D$32,0,10*ROW('Sanitation Data'!D160)))</f>
        <v/>
      </c>
      <c r="CP166" s="285" t="str">
        <f ca="true">+IF(OFFSET('Sanitation Data'!$E$28,0,10*ROW('Sanitation Data'!E160))="","",OFFSET('Sanitation Data'!$E$28,0,10*ROW('Sanitation Data'!E160)))</f>
        <v/>
      </c>
      <c r="CQ166" s="285" t="str">
        <f ca="true">+IF(OFFSET('Sanitation Data'!$E$29,0,10*ROW('Sanitation Data'!E160))="","",OFFSET('Sanitation Data'!$E$29,0,10*ROW('Sanitation Data'!E160)))</f>
        <v/>
      </c>
      <c r="CR166" s="285" t="str">
        <f ca="true">+IF(OFFSET('Sanitation Data'!$E$30,0,10*ROW('Sanitation Data'!E160))="","",OFFSET('Sanitation Data'!$E$30,0,10*ROW('Sanitation Data'!E160)))</f>
        <v/>
      </c>
      <c r="CS166" s="285" t="str">
        <f ca="true">+IF(OFFSET('Sanitation Data'!$E$31,0,10*ROW('Sanitation Data'!E160))="","",OFFSET('Sanitation Data'!$E$31,0,10*ROW('Sanitation Data'!E160)))</f>
        <v/>
      </c>
      <c r="CT166" s="285" t="str">
        <f ca="true">+IF(OFFSET('Sanitation Data'!$E$32,0,10*ROW('Sanitation Data'!E160))="","",OFFSET('Sanitation Data'!$E$32,0,10*ROW('Sanitation Data'!E160)))</f>
        <v/>
      </c>
      <c r="CU166" s="285" t="str">
        <f ca="true">+IF(OFFSET('Sanitation Data'!$F$28,0,10*ROW('Sanitation Data'!F160))="","",OFFSET('Sanitation Data'!$F$28,0,10*ROW('Sanitation Data'!F160)))</f>
        <v/>
      </c>
      <c r="CV166" s="285" t="str">
        <f ca="true">+IF(OFFSET('Sanitation Data'!$F$29,0,10*ROW('Sanitation Data'!F160))="","",OFFSET('Sanitation Data'!$F$29,0,10*ROW('Sanitation Data'!F160)))</f>
        <v/>
      </c>
      <c r="CW166" s="285" t="str">
        <f ca="true">+IF(OFFSET('Sanitation Data'!$F$30,0,10*ROW('Sanitation Data'!F160))="","",OFFSET('Sanitation Data'!$F$30,0,10*ROW('Sanitation Data'!F160)))</f>
        <v/>
      </c>
      <c r="CX166" s="285" t="str">
        <f ca="true">+IF(OFFSET('Sanitation Data'!$F$31,0,10*ROW('Sanitation Data'!F160))="","",OFFSET('Sanitation Data'!$F$31,0,10*ROW('Sanitation Data'!F160)))</f>
        <v/>
      </c>
      <c r="CY166" s="285" t="str">
        <f ca="true">+IF(OFFSET('Sanitation Data'!$F$32,0,10*ROW('Sanitation Data'!F160))="","",OFFSET('Sanitation Data'!$F$32,0,10*ROW('Sanitation Data'!F160)))</f>
        <v/>
      </c>
      <c r="CZ166" s="285" t="str">
        <f ca="true">+IF(OFFSET('Sanitation Data'!$G$28,0,10*ROW('Sanitation Data'!G160))="","",OFFSET('Sanitation Data'!$G$28,0,10*ROW('Sanitation Data'!G160)))</f>
        <v/>
      </c>
      <c r="DA166" s="285" t="str">
        <f ca="true">+IF(OFFSET('Sanitation Data'!$G$29,0,10*ROW('Sanitation Data'!G160))="","",OFFSET('Sanitation Data'!$G$29,0,10*ROW('Sanitation Data'!G160)))</f>
        <v/>
      </c>
      <c r="DB166" s="285" t="str">
        <f ca="true">+IF(OFFSET('Sanitation Data'!$G$30,0,10*ROW('Sanitation Data'!G160))="","",OFFSET('Sanitation Data'!$G$30,0,10*ROW('Sanitation Data'!G160)))</f>
        <v/>
      </c>
      <c r="DC166" s="285" t="str">
        <f ca="true">+IF(OFFSET('Sanitation Data'!$G$31,0,10*ROW('Sanitation Data'!G160))="","",OFFSET('Sanitation Data'!$G$31,0,10*ROW('Sanitation Data'!G160)))</f>
        <v/>
      </c>
      <c r="DD166" s="285" t="str">
        <f ca="true">+IF(OFFSET('Sanitation Data'!$G$32,0,10*ROW('Sanitation Data'!G160))="","",OFFSET('Sanitation Data'!$G$32,0,10*ROW('Sanitation Data'!G160)))</f>
        <v/>
      </c>
      <c r="DE166" s="285" t="str">
        <f ca="true">+IF(OFFSET('Sanitation Data'!$H$28,0,10*ROW('Sanitation Data'!H160))="","",OFFSET('Sanitation Data'!$H$28,0,10*ROW('Sanitation Data'!H160)))</f>
        <v/>
      </c>
      <c r="DF166" s="285" t="str">
        <f ca="true">+IF(OFFSET('Sanitation Data'!$H$29,0,10*ROW('Sanitation Data'!H160))="","",OFFSET('Sanitation Data'!$H$29,0,10*ROW('Sanitation Data'!H160)))</f>
        <v/>
      </c>
      <c r="DG166" s="285" t="str">
        <f ca="true">+IF(OFFSET('Sanitation Data'!$H$30,0,10*ROW('Sanitation Data'!H160))="","",OFFSET('Sanitation Data'!$H$30,0,10*ROW('Sanitation Data'!H160)))</f>
        <v/>
      </c>
      <c r="DH166" s="285" t="str">
        <f ca="true">+IF(OFFSET('Sanitation Data'!$H$31,0,10*ROW('Sanitation Data'!H160))="","",OFFSET('Sanitation Data'!$H$31,0,10*ROW('Sanitation Data'!H160)))</f>
        <v/>
      </c>
      <c r="DI166" s="285" t="str">
        <f ca="true">+IF(OFFSET('Sanitation Data'!$H$32,0,10*ROW('Sanitation Data'!H160))="","",OFFSET('Sanitation Data'!$H$32,0,10*ROW('Sanitation Data'!H160)))</f>
        <v/>
      </c>
      <c r="DJ166" s="285" t="str">
        <f ca="true">+IF(OFFSET('Sanitation Data'!$I$28,0,10*ROW('Sanitation Data'!I160))="","",OFFSET('Sanitation Data'!$I$28,0,10*ROW('Sanitation Data'!I160)))</f>
        <v/>
      </c>
      <c r="DK166" s="285" t="str">
        <f ca="true">+IF(OFFSET('Sanitation Data'!$I$29,0,10*ROW('Sanitation Data'!I160))="","",OFFSET('Sanitation Data'!$I$29,0,10*ROW('Sanitation Data'!I160)))</f>
        <v/>
      </c>
      <c r="DL166" s="285" t="str">
        <f ca="true">+IF(OFFSET('Sanitation Data'!$I$30,0,10*ROW('Sanitation Data'!I160))="","",OFFSET('Sanitation Data'!$I$30,0,10*ROW('Sanitation Data'!I160)))</f>
        <v/>
      </c>
      <c r="DM166" s="285" t="str">
        <f ca="true">+IF(OFFSET('Sanitation Data'!$I$31,0,10*ROW('Sanitation Data'!I160))="","",OFFSET('Sanitation Data'!$I$31,0,10*ROW('Sanitation Data'!I160)))</f>
        <v/>
      </c>
      <c r="DN166" s="285" t="str">
        <f ca="true">+IF(OFFSET('Sanitation Data'!$I$32,0,10*ROW('Sanitation Data'!I160))="","",OFFSET('Sanitation Data'!$I$32,0,10*ROW('Sanitation Data'!I160)))</f>
        <v/>
      </c>
      <c r="DO166" s="285" t="str">
        <f ca="true">+IF(OFFSET('Hygiene Data'!$D$11,0,10*ROW('Hygiene Data'!D160))="","",OFFSET('Hygiene Data'!$D$11,0,10*ROW('Hygiene Data'!D160)))</f>
        <v/>
      </c>
      <c r="DP166" s="285" t="str">
        <f ca="true">+IF(OFFSET('Hygiene Data'!$D$12,0,10*ROW('Hygiene Data'!D160))="","",OFFSET('Hygiene Data'!$D$12,0,10*ROW('Hygiene Data'!D160)))</f>
        <v/>
      </c>
      <c r="DQ166" s="285" t="str">
        <f ca="true">+IF(OFFSET('Hygiene Data'!$D$13,0,10*ROW('Hygiene Data'!D160))="","",OFFSET('Hygiene Data'!$D$13,0,10*ROW('Hygiene Data'!D160)))</f>
        <v/>
      </c>
      <c r="DR166" s="285" t="str">
        <f ca="true">+IF(OFFSET('Hygiene Data'!$E$11,0,10*ROW('Hygiene Data'!E160))="","",OFFSET('Hygiene Data'!$E$11,0,10*ROW('Hygiene Data'!E160)))</f>
        <v/>
      </c>
      <c r="DS166" s="285" t="str">
        <f ca="true">+IF(OFFSET('Hygiene Data'!$E$12,0,10*ROW('Hygiene Data'!E160))="","",OFFSET('Hygiene Data'!$E$12,0,10*ROW('Hygiene Data'!E160)))</f>
        <v/>
      </c>
      <c r="DT166" s="285" t="str">
        <f ca="true">+IF(OFFSET('Hygiene Data'!$E$13,0,10*ROW('Hygiene Data'!E160))="","",OFFSET('Hygiene Data'!$E$13,0,10*ROW('Hygiene Data'!E160)))</f>
        <v/>
      </c>
      <c r="DU166" s="285" t="str">
        <f ca="true">+IF(OFFSET('Hygiene Data'!$F$11,0,10*ROW('Hygiene Data'!F160))="","",OFFSET('Hygiene Data'!$F$11,0,10*ROW('Hygiene Data'!F160)))</f>
        <v/>
      </c>
      <c r="DV166" s="285" t="str">
        <f ca="true">+IF(OFFSET('Hygiene Data'!$F$12,0,10*ROW('Hygiene Data'!F160))="","",OFFSET('Hygiene Data'!$F$12,0,10*ROW('Hygiene Data'!F160)))</f>
        <v/>
      </c>
      <c r="DW166" s="285" t="str">
        <f ca="true">+IF(OFFSET('Hygiene Data'!$F$13,0,10*ROW('Hygiene Data'!F160))="","",OFFSET('Hygiene Data'!$F$13,0,10*ROW('Hygiene Data'!F160)))</f>
        <v/>
      </c>
      <c r="DX166" s="285" t="str">
        <f ca="true">+IF(OFFSET('Hygiene Data'!$G$11,0,10*ROW('Hygiene Data'!G160))="","",OFFSET('Hygiene Data'!$G$11,0,10*ROW('Hygiene Data'!G160)))</f>
        <v/>
      </c>
      <c r="DY166" s="285" t="str">
        <f ca="true">+IF(OFFSET('Hygiene Data'!$G$12,0,10*ROW('Hygiene Data'!G160))="","",OFFSET('Hygiene Data'!$G$12,0,10*ROW('Hygiene Data'!G160)))</f>
        <v/>
      </c>
      <c r="DZ166" s="285" t="str">
        <f ca="true">+IF(OFFSET('Hygiene Data'!$G$13,0,10*ROW('Hygiene Data'!G160))="","",OFFSET('Hygiene Data'!$G$13,0,10*ROW('Hygiene Data'!G160)))</f>
        <v/>
      </c>
      <c r="EA166" s="285" t="str">
        <f ca="true">+IF(OFFSET('Hygiene Data'!$H$11,0,10*ROW('Hygiene Data'!H160))="","",OFFSET('Hygiene Data'!$H$11,0,10*ROW('Hygiene Data'!H160)))</f>
        <v/>
      </c>
      <c r="EB166" s="285" t="str">
        <f ca="true">+IF(OFFSET('Hygiene Data'!$H$12,0,10*ROW('Hygiene Data'!H160))="","",OFFSET('Hygiene Data'!$H$12,0,10*ROW('Hygiene Data'!H160)))</f>
        <v/>
      </c>
      <c r="EC166" s="285" t="str">
        <f ca="true">+IF(OFFSET('Hygiene Data'!$H$13,0,10*ROW('Hygiene Data'!H160))="","",OFFSET('Hygiene Data'!$H$13,0,10*ROW('Hygiene Data'!H160)))</f>
        <v/>
      </c>
      <c r="ED166" s="285" t="str">
        <f ca="true">+IF(OFFSET('Hygiene Data'!$I$11,0,10*ROW('Hygiene Data'!I160))="","",OFFSET('Hygiene Data'!$I$11,0,10*ROW('Hygiene Data'!I160)))</f>
        <v/>
      </c>
      <c r="EE166" s="285" t="str">
        <f ca="true">+IF(OFFSET('Hygiene Data'!$I$12,0,10*ROW('Hygiene Data'!I160))="","",OFFSET('Hygiene Data'!$I$12,0,10*ROW('Hygiene Data'!I160)))</f>
        <v/>
      </c>
      <c r="EF166" s="285"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1"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5"/>
      <c r="BS167" s="285" t="str">
        <f ca="true">+IF(OFFSET('Water Data'!$D$27,0,10*ROW('Water Data'!D161))="","",OFFSET('Water Data'!$D$27,0,10*ROW('Water Data'!D161)))</f>
        <v/>
      </c>
      <c r="BT167" s="285" t="str">
        <f ca="true">+IF(OFFSET('Water Data'!$D$28,0,10*ROW('Water Data'!D161))="","",OFFSET('Water Data'!$D$28,0,10*ROW('Water Data'!D161)))</f>
        <v/>
      </c>
      <c r="BU167" s="285" t="str">
        <f ca="true">+IF(OFFSET('Water Data'!$D$29,0,10*ROW('Water Data'!D161))="","",OFFSET('Water Data'!$D$29,0,10*ROW('Water Data'!D161)))</f>
        <v/>
      </c>
      <c r="BV167" s="285" t="str">
        <f ca="true">+IF(OFFSET('Water Data'!$E$27,0,10*ROW('Water Data'!E161))="","",OFFSET('Water Data'!$E$27,0,10*ROW('Water Data'!E161)))</f>
        <v/>
      </c>
      <c r="BW167" s="285" t="str">
        <f ca="true">+IF(OFFSET('Water Data'!$E$28,0,10*ROW('Water Data'!E161))="","",OFFSET('Water Data'!$E$28,0,10*ROW('Water Data'!E161)))</f>
        <v/>
      </c>
      <c r="BX167" s="285" t="str">
        <f ca="true">+IF(OFFSET('Water Data'!$E$29,0,10*ROW('Water Data'!E161))="","",OFFSET('Water Data'!$E$29,0,10*ROW('Water Data'!E161)))</f>
        <v/>
      </c>
      <c r="BY167" s="285" t="str">
        <f ca="true">+IF(OFFSET('Water Data'!$F$27,0,10*ROW('Water Data'!F161))="","",OFFSET('Water Data'!$F$27,0,10*ROW('Water Data'!F161)))</f>
        <v/>
      </c>
      <c r="BZ167" s="285" t="str">
        <f ca="true">+IF(OFFSET('Water Data'!$F$28,0,10*ROW('Water Data'!F161))="","",OFFSET('Water Data'!$F$28,0,10*ROW('Water Data'!F161)))</f>
        <v/>
      </c>
      <c r="CA167" s="285" t="str">
        <f ca="true">+IF(OFFSET('Water Data'!$F$29,0,10*ROW('Water Data'!F161))="","",OFFSET('Water Data'!$F$29,0,10*ROW('Water Data'!F161)))</f>
        <v/>
      </c>
      <c r="CB167" s="285" t="str">
        <f ca="true">+IF(OFFSET('Water Data'!$G$27,0,10*ROW('Water Data'!G161))="","",OFFSET('Water Data'!$G$27,0,10*ROW('Water Data'!G161)))</f>
        <v/>
      </c>
      <c r="CC167" s="285" t="str">
        <f ca="true">+IF(OFFSET('Water Data'!$G$28,0,10*ROW('Water Data'!G161))="","",OFFSET('Water Data'!$G$28,0,10*ROW('Water Data'!G161)))</f>
        <v/>
      </c>
      <c r="CD167" s="285" t="str">
        <f ca="true">+IF(OFFSET('Water Data'!$G$29,0,10*ROW('Water Data'!G161))="","",OFFSET('Water Data'!$G$29,0,10*ROW('Water Data'!G161)))</f>
        <v/>
      </c>
      <c r="CE167" s="285" t="str">
        <f ca="true">+IF(OFFSET('Water Data'!$H$27,0,10*ROW('Water Data'!H161))="","",OFFSET('Water Data'!$H$27,0,10*ROW('Water Data'!H161)))</f>
        <v/>
      </c>
      <c r="CF167" s="285" t="str">
        <f ca="true">+IF(OFFSET('Water Data'!$H$28,0,10*ROW('Water Data'!H161))="","",OFFSET('Water Data'!$H$28,0,10*ROW('Water Data'!H161)))</f>
        <v/>
      </c>
      <c r="CG167" s="285" t="str">
        <f ca="true">+IF(OFFSET('Water Data'!$H$29,0,10*ROW('Water Data'!H161))="","",OFFSET('Water Data'!$H$29,0,10*ROW('Water Data'!H161)))</f>
        <v/>
      </c>
      <c r="CH167" s="285" t="str">
        <f ca="true">+IF(OFFSET('Water Data'!$I$27,0,10*ROW('Water Data'!I161))="","",OFFSET('Water Data'!$I$27,0,10*ROW('Water Data'!I161)))</f>
        <v/>
      </c>
      <c r="CI167" s="285" t="str">
        <f ca="true">+IF(OFFSET('Water Data'!$I$28,0,10*ROW('Water Data'!I161))="","",OFFSET('Water Data'!$I$28,0,10*ROW('Water Data'!I161)))</f>
        <v/>
      </c>
      <c r="CJ167" s="285" t="str">
        <f ca="true">+IF(OFFSET('Water Data'!$I$29,0,10*ROW('Water Data'!I161))="","",OFFSET('Water Data'!$I$29,0,10*ROW('Water Data'!I161)))</f>
        <v/>
      </c>
      <c r="CK167" s="285" t="str">
        <f ca="true">+IF(OFFSET('Sanitation Data'!$D$28,0,10*ROW('Sanitation Data'!D161))="","",OFFSET('Sanitation Data'!$D$28,0,10*ROW('Sanitation Data'!D161)))</f>
        <v/>
      </c>
      <c r="CL167" s="285" t="str">
        <f ca="true">+IF(OFFSET('Sanitation Data'!$D$29,0,10*ROW('Sanitation Data'!D161))="","",OFFSET('Sanitation Data'!$D$29,0,10*ROW('Sanitation Data'!D161)))</f>
        <v/>
      </c>
      <c r="CM167" s="285" t="str">
        <f ca="true">+IF(OFFSET('Sanitation Data'!$D$30,0,10*ROW('Sanitation Data'!D161))="","",OFFSET('Sanitation Data'!$D$30,0,10*ROW('Sanitation Data'!D161)))</f>
        <v/>
      </c>
      <c r="CN167" s="285" t="str">
        <f ca="true">+IF(OFFSET('Sanitation Data'!$D$31,0,10*ROW('Sanitation Data'!D161))="","",OFFSET('Sanitation Data'!$D$31,0,10*ROW('Sanitation Data'!D161)))</f>
        <v/>
      </c>
      <c r="CO167" s="285" t="str">
        <f ca="true">+IF(OFFSET('Sanitation Data'!$D$32,0,10*ROW('Sanitation Data'!D161))="","",OFFSET('Sanitation Data'!$D$32,0,10*ROW('Sanitation Data'!D161)))</f>
        <v/>
      </c>
      <c r="CP167" s="285" t="str">
        <f ca="true">+IF(OFFSET('Sanitation Data'!$E$28,0,10*ROW('Sanitation Data'!E161))="","",OFFSET('Sanitation Data'!$E$28,0,10*ROW('Sanitation Data'!E161)))</f>
        <v/>
      </c>
      <c r="CQ167" s="285" t="str">
        <f ca="true">+IF(OFFSET('Sanitation Data'!$E$29,0,10*ROW('Sanitation Data'!E161))="","",OFFSET('Sanitation Data'!$E$29,0,10*ROW('Sanitation Data'!E161)))</f>
        <v/>
      </c>
      <c r="CR167" s="285" t="str">
        <f ca="true">+IF(OFFSET('Sanitation Data'!$E$30,0,10*ROW('Sanitation Data'!E161))="","",OFFSET('Sanitation Data'!$E$30,0,10*ROW('Sanitation Data'!E161)))</f>
        <v/>
      </c>
      <c r="CS167" s="285" t="str">
        <f ca="true">+IF(OFFSET('Sanitation Data'!$E$31,0,10*ROW('Sanitation Data'!E161))="","",OFFSET('Sanitation Data'!$E$31,0,10*ROW('Sanitation Data'!E161)))</f>
        <v/>
      </c>
      <c r="CT167" s="285" t="str">
        <f ca="true">+IF(OFFSET('Sanitation Data'!$E$32,0,10*ROW('Sanitation Data'!E161))="","",OFFSET('Sanitation Data'!$E$32,0,10*ROW('Sanitation Data'!E161)))</f>
        <v/>
      </c>
      <c r="CU167" s="285" t="str">
        <f ca="true">+IF(OFFSET('Sanitation Data'!$F$28,0,10*ROW('Sanitation Data'!F161))="","",OFFSET('Sanitation Data'!$F$28,0,10*ROW('Sanitation Data'!F161)))</f>
        <v/>
      </c>
      <c r="CV167" s="285" t="str">
        <f ca="true">+IF(OFFSET('Sanitation Data'!$F$29,0,10*ROW('Sanitation Data'!F161))="","",OFFSET('Sanitation Data'!$F$29,0,10*ROW('Sanitation Data'!F161)))</f>
        <v/>
      </c>
      <c r="CW167" s="285" t="str">
        <f ca="true">+IF(OFFSET('Sanitation Data'!$F$30,0,10*ROW('Sanitation Data'!F161))="","",OFFSET('Sanitation Data'!$F$30,0,10*ROW('Sanitation Data'!F161)))</f>
        <v/>
      </c>
      <c r="CX167" s="285" t="str">
        <f ca="true">+IF(OFFSET('Sanitation Data'!$F$31,0,10*ROW('Sanitation Data'!F161))="","",OFFSET('Sanitation Data'!$F$31,0,10*ROW('Sanitation Data'!F161)))</f>
        <v/>
      </c>
      <c r="CY167" s="285" t="str">
        <f ca="true">+IF(OFFSET('Sanitation Data'!$F$32,0,10*ROW('Sanitation Data'!F161))="","",OFFSET('Sanitation Data'!$F$32,0,10*ROW('Sanitation Data'!F161)))</f>
        <v/>
      </c>
      <c r="CZ167" s="285" t="str">
        <f ca="true">+IF(OFFSET('Sanitation Data'!$G$28,0,10*ROW('Sanitation Data'!G161))="","",OFFSET('Sanitation Data'!$G$28,0,10*ROW('Sanitation Data'!G161)))</f>
        <v/>
      </c>
      <c r="DA167" s="285" t="str">
        <f ca="true">+IF(OFFSET('Sanitation Data'!$G$29,0,10*ROW('Sanitation Data'!G161))="","",OFFSET('Sanitation Data'!$G$29,0,10*ROW('Sanitation Data'!G161)))</f>
        <v/>
      </c>
      <c r="DB167" s="285" t="str">
        <f ca="true">+IF(OFFSET('Sanitation Data'!$G$30,0,10*ROW('Sanitation Data'!G161))="","",OFFSET('Sanitation Data'!$G$30,0,10*ROW('Sanitation Data'!G161)))</f>
        <v/>
      </c>
      <c r="DC167" s="285" t="str">
        <f ca="true">+IF(OFFSET('Sanitation Data'!$G$31,0,10*ROW('Sanitation Data'!G161))="","",OFFSET('Sanitation Data'!$G$31,0,10*ROW('Sanitation Data'!G161)))</f>
        <v/>
      </c>
      <c r="DD167" s="285" t="str">
        <f ca="true">+IF(OFFSET('Sanitation Data'!$G$32,0,10*ROW('Sanitation Data'!G161))="","",OFFSET('Sanitation Data'!$G$32,0,10*ROW('Sanitation Data'!G161)))</f>
        <v/>
      </c>
      <c r="DE167" s="285" t="str">
        <f ca="true">+IF(OFFSET('Sanitation Data'!$H$28,0,10*ROW('Sanitation Data'!H161))="","",OFFSET('Sanitation Data'!$H$28,0,10*ROW('Sanitation Data'!H161)))</f>
        <v/>
      </c>
      <c r="DF167" s="285" t="str">
        <f ca="true">+IF(OFFSET('Sanitation Data'!$H$29,0,10*ROW('Sanitation Data'!H161))="","",OFFSET('Sanitation Data'!$H$29,0,10*ROW('Sanitation Data'!H161)))</f>
        <v/>
      </c>
      <c r="DG167" s="285" t="str">
        <f ca="true">+IF(OFFSET('Sanitation Data'!$H$30,0,10*ROW('Sanitation Data'!H161))="","",OFFSET('Sanitation Data'!$H$30,0,10*ROW('Sanitation Data'!H161)))</f>
        <v/>
      </c>
      <c r="DH167" s="285" t="str">
        <f ca="true">+IF(OFFSET('Sanitation Data'!$H$31,0,10*ROW('Sanitation Data'!H161))="","",OFFSET('Sanitation Data'!$H$31,0,10*ROW('Sanitation Data'!H161)))</f>
        <v/>
      </c>
      <c r="DI167" s="285" t="str">
        <f ca="true">+IF(OFFSET('Sanitation Data'!$H$32,0,10*ROW('Sanitation Data'!H161))="","",OFFSET('Sanitation Data'!$H$32,0,10*ROW('Sanitation Data'!H161)))</f>
        <v/>
      </c>
      <c r="DJ167" s="285" t="str">
        <f ca="true">+IF(OFFSET('Sanitation Data'!$I$28,0,10*ROW('Sanitation Data'!I161))="","",OFFSET('Sanitation Data'!$I$28,0,10*ROW('Sanitation Data'!I161)))</f>
        <v/>
      </c>
      <c r="DK167" s="285" t="str">
        <f ca="true">+IF(OFFSET('Sanitation Data'!$I$29,0,10*ROW('Sanitation Data'!I161))="","",OFFSET('Sanitation Data'!$I$29,0,10*ROW('Sanitation Data'!I161)))</f>
        <v/>
      </c>
      <c r="DL167" s="285" t="str">
        <f ca="true">+IF(OFFSET('Sanitation Data'!$I$30,0,10*ROW('Sanitation Data'!I161))="","",OFFSET('Sanitation Data'!$I$30,0,10*ROW('Sanitation Data'!I161)))</f>
        <v/>
      </c>
      <c r="DM167" s="285" t="str">
        <f ca="true">+IF(OFFSET('Sanitation Data'!$I$31,0,10*ROW('Sanitation Data'!I161))="","",OFFSET('Sanitation Data'!$I$31,0,10*ROW('Sanitation Data'!I161)))</f>
        <v/>
      </c>
      <c r="DN167" s="285" t="str">
        <f ca="true">+IF(OFFSET('Sanitation Data'!$I$32,0,10*ROW('Sanitation Data'!I161))="","",OFFSET('Sanitation Data'!$I$32,0,10*ROW('Sanitation Data'!I161)))</f>
        <v/>
      </c>
      <c r="DO167" s="285" t="str">
        <f ca="true">+IF(OFFSET('Hygiene Data'!$D$11,0,10*ROW('Hygiene Data'!D161))="","",OFFSET('Hygiene Data'!$D$11,0,10*ROW('Hygiene Data'!D161)))</f>
        <v/>
      </c>
      <c r="DP167" s="285" t="str">
        <f ca="true">+IF(OFFSET('Hygiene Data'!$D$12,0,10*ROW('Hygiene Data'!D161))="","",OFFSET('Hygiene Data'!$D$12,0,10*ROW('Hygiene Data'!D161)))</f>
        <v/>
      </c>
      <c r="DQ167" s="285" t="str">
        <f ca="true">+IF(OFFSET('Hygiene Data'!$D$13,0,10*ROW('Hygiene Data'!D161))="","",OFFSET('Hygiene Data'!$D$13,0,10*ROW('Hygiene Data'!D161)))</f>
        <v/>
      </c>
      <c r="DR167" s="285" t="str">
        <f ca="true">+IF(OFFSET('Hygiene Data'!$E$11,0,10*ROW('Hygiene Data'!E161))="","",OFFSET('Hygiene Data'!$E$11,0,10*ROW('Hygiene Data'!E161)))</f>
        <v/>
      </c>
      <c r="DS167" s="285" t="str">
        <f ca="true">+IF(OFFSET('Hygiene Data'!$E$12,0,10*ROW('Hygiene Data'!E161))="","",OFFSET('Hygiene Data'!$E$12,0,10*ROW('Hygiene Data'!E161)))</f>
        <v/>
      </c>
      <c r="DT167" s="285" t="str">
        <f ca="true">+IF(OFFSET('Hygiene Data'!$E$13,0,10*ROW('Hygiene Data'!E161))="","",OFFSET('Hygiene Data'!$E$13,0,10*ROW('Hygiene Data'!E161)))</f>
        <v/>
      </c>
      <c r="DU167" s="285" t="str">
        <f ca="true">+IF(OFFSET('Hygiene Data'!$F$11,0,10*ROW('Hygiene Data'!F161))="","",OFFSET('Hygiene Data'!$F$11,0,10*ROW('Hygiene Data'!F161)))</f>
        <v/>
      </c>
      <c r="DV167" s="285" t="str">
        <f ca="true">+IF(OFFSET('Hygiene Data'!$F$12,0,10*ROW('Hygiene Data'!F161))="","",OFFSET('Hygiene Data'!$F$12,0,10*ROW('Hygiene Data'!F161)))</f>
        <v/>
      </c>
      <c r="DW167" s="285" t="str">
        <f ca="true">+IF(OFFSET('Hygiene Data'!$F$13,0,10*ROW('Hygiene Data'!F161))="","",OFFSET('Hygiene Data'!$F$13,0,10*ROW('Hygiene Data'!F161)))</f>
        <v/>
      </c>
      <c r="DX167" s="285" t="str">
        <f ca="true">+IF(OFFSET('Hygiene Data'!$G$11,0,10*ROW('Hygiene Data'!G161))="","",OFFSET('Hygiene Data'!$G$11,0,10*ROW('Hygiene Data'!G161)))</f>
        <v/>
      </c>
      <c r="DY167" s="285" t="str">
        <f ca="true">+IF(OFFSET('Hygiene Data'!$G$12,0,10*ROW('Hygiene Data'!G161))="","",OFFSET('Hygiene Data'!$G$12,0,10*ROW('Hygiene Data'!G161)))</f>
        <v/>
      </c>
      <c r="DZ167" s="285" t="str">
        <f ca="true">+IF(OFFSET('Hygiene Data'!$G$13,0,10*ROW('Hygiene Data'!G161))="","",OFFSET('Hygiene Data'!$G$13,0,10*ROW('Hygiene Data'!G161)))</f>
        <v/>
      </c>
      <c r="EA167" s="285" t="str">
        <f ca="true">+IF(OFFSET('Hygiene Data'!$H$11,0,10*ROW('Hygiene Data'!H161))="","",OFFSET('Hygiene Data'!$H$11,0,10*ROW('Hygiene Data'!H161)))</f>
        <v/>
      </c>
      <c r="EB167" s="285" t="str">
        <f ca="true">+IF(OFFSET('Hygiene Data'!$H$12,0,10*ROW('Hygiene Data'!H161))="","",OFFSET('Hygiene Data'!$H$12,0,10*ROW('Hygiene Data'!H161)))</f>
        <v/>
      </c>
      <c r="EC167" s="285" t="str">
        <f ca="true">+IF(OFFSET('Hygiene Data'!$H$13,0,10*ROW('Hygiene Data'!H161))="","",OFFSET('Hygiene Data'!$H$13,0,10*ROW('Hygiene Data'!H161)))</f>
        <v/>
      </c>
      <c r="ED167" s="285" t="str">
        <f ca="true">+IF(OFFSET('Hygiene Data'!$I$11,0,10*ROW('Hygiene Data'!I161))="","",OFFSET('Hygiene Data'!$I$11,0,10*ROW('Hygiene Data'!I161)))</f>
        <v/>
      </c>
      <c r="EE167" s="285" t="str">
        <f ca="true">+IF(OFFSET('Hygiene Data'!$I$12,0,10*ROW('Hygiene Data'!I161))="","",OFFSET('Hygiene Data'!$I$12,0,10*ROW('Hygiene Data'!I161)))</f>
        <v/>
      </c>
      <c r="EF167" s="285"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1"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5"/>
      <c r="BS168" s="285" t="str">
        <f ca="true">+IF(OFFSET('Water Data'!$D$27,0,10*ROW('Water Data'!D162))="","",OFFSET('Water Data'!$D$27,0,10*ROW('Water Data'!D162)))</f>
        <v/>
      </c>
      <c r="BT168" s="285" t="str">
        <f ca="true">+IF(OFFSET('Water Data'!$D$28,0,10*ROW('Water Data'!D162))="","",OFFSET('Water Data'!$D$28,0,10*ROW('Water Data'!D162)))</f>
        <v/>
      </c>
      <c r="BU168" s="285" t="str">
        <f ca="true">+IF(OFFSET('Water Data'!$D$29,0,10*ROW('Water Data'!D162))="","",OFFSET('Water Data'!$D$29,0,10*ROW('Water Data'!D162)))</f>
        <v/>
      </c>
      <c r="BV168" s="285" t="str">
        <f ca="true">+IF(OFFSET('Water Data'!$E$27,0,10*ROW('Water Data'!E162))="","",OFFSET('Water Data'!$E$27,0,10*ROW('Water Data'!E162)))</f>
        <v/>
      </c>
      <c r="BW168" s="285" t="str">
        <f ca="true">+IF(OFFSET('Water Data'!$E$28,0,10*ROW('Water Data'!E162))="","",OFFSET('Water Data'!$E$28,0,10*ROW('Water Data'!E162)))</f>
        <v/>
      </c>
      <c r="BX168" s="285" t="str">
        <f ca="true">+IF(OFFSET('Water Data'!$E$29,0,10*ROW('Water Data'!E162))="","",OFFSET('Water Data'!$E$29,0,10*ROW('Water Data'!E162)))</f>
        <v/>
      </c>
      <c r="BY168" s="285" t="str">
        <f ca="true">+IF(OFFSET('Water Data'!$F$27,0,10*ROW('Water Data'!F162))="","",OFFSET('Water Data'!$F$27,0,10*ROW('Water Data'!F162)))</f>
        <v/>
      </c>
      <c r="BZ168" s="285" t="str">
        <f ca="true">+IF(OFFSET('Water Data'!$F$28,0,10*ROW('Water Data'!F162))="","",OFFSET('Water Data'!$F$28,0,10*ROW('Water Data'!F162)))</f>
        <v/>
      </c>
      <c r="CA168" s="285" t="str">
        <f ca="true">+IF(OFFSET('Water Data'!$F$29,0,10*ROW('Water Data'!F162))="","",OFFSET('Water Data'!$F$29,0,10*ROW('Water Data'!F162)))</f>
        <v/>
      </c>
      <c r="CB168" s="285" t="str">
        <f ca="true">+IF(OFFSET('Water Data'!$G$27,0,10*ROW('Water Data'!G162))="","",OFFSET('Water Data'!$G$27,0,10*ROW('Water Data'!G162)))</f>
        <v/>
      </c>
      <c r="CC168" s="285" t="str">
        <f ca="true">+IF(OFFSET('Water Data'!$G$28,0,10*ROW('Water Data'!G162))="","",OFFSET('Water Data'!$G$28,0,10*ROW('Water Data'!G162)))</f>
        <v/>
      </c>
      <c r="CD168" s="285" t="str">
        <f ca="true">+IF(OFFSET('Water Data'!$G$29,0,10*ROW('Water Data'!G162))="","",OFFSET('Water Data'!$G$29,0,10*ROW('Water Data'!G162)))</f>
        <v/>
      </c>
      <c r="CE168" s="285" t="str">
        <f ca="true">+IF(OFFSET('Water Data'!$H$27,0,10*ROW('Water Data'!H162))="","",OFFSET('Water Data'!$H$27,0,10*ROW('Water Data'!H162)))</f>
        <v/>
      </c>
      <c r="CF168" s="285" t="str">
        <f ca="true">+IF(OFFSET('Water Data'!$H$28,0,10*ROW('Water Data'!H162))="","",OFFSET('Water Data'!$H$28,0,10*ROW('Water Data'!H162)))</f>
        <v/>
      </c>
      <c r="CG168" s="285" t="str">
        <f ca="true">+IF(OFFSET('Water Data'!$H$29,0,10*ROW('Water Data'!H162))="","",OFFSET('Water Data'!$H$29,0,10*ROW('Water Data'!H162)))</f>
        <v/>
      </c>
      <c r="CH168" s="285" t="str">
        <f ca="true">+IF(OFFSET('Water Data'!$I$27,0,10*ROW('Water Data'!I162))="","",OFFSET('Water Data'!$I$27,0,10*ROW('Water Data'!I162)))</f>
        <v/>
      </c>
      <c r="CI168" s="285" t="str">
        <f ca="true">+IF(OFFSET('Water Data'!$I$28,0,10*ROW('Water Data'!I162))="","",OFFSET('Water Data'!$I$28,0,10*ROW('Water Data'!I162)))</f>
        <v/>
      </c>
      <c r="CJ168" s="285" t="str">
        <f ca="true">+IF(OFFSET('Water Data'!$I$29,0,10*ROW('Water Data'!I162))="","",OFFSET('Water Data'!$I$29,0,10*ROW('Water Data'!I162)))</f>
        <v/>
      </c>
      <c r="CK168" s="285" t="str">
        <f ca="true">+IF(OFFSET('Sanitation Data'!$D$28,0,10*ROW('Sanitation Data'!D162))="","",OFFSET('Sanitation Data'!$D$28,0,10*ROW('Sanitation Data'!D162)))</f>
        <v/>
      </c>
      <c r="CL168" s="285" t="str">
        <f ca="true">+IF(OFFSET('Sanitation Data'!$D$29,0,10*ROW('Sanitation Data'!D162))="","",OFFSET('Sanitation Data'!$D$29,0,10*ROW('Sanitation Data'!D162)))</f>
        <v/>
      </c>
      <c r="CM168" s="285" t="str">
        <f ca="true">+IF(OFFSET('Sanitation Data'!$D$30,0,10*ROW('Sanitation Data'!D162))="","",OFFSET('Sanitation Data'!$D$30,0,10*ROW('Sanitation Data'!D162)))</f>
        <v/>
      </c>
      <c r="CN168" s="285" t="str">
        <f ca="true">+IF(OFFSET('Sanitation Data'!$D$31,0,10*ROW('Sanitation Data'!D162))="","",OFFSET('Sanitation Data'!$D$31,0,10*ROW('Sanitation Data'!D162)))</f>
        <v/>
      </c>
      <c r="CO168" s="285" t="str">
        <f ca="true">+IF(OFFSET('Sanitation Data'!$D$32,0,10*ROW('Sanitation Data'!D162))="","",OFFSET('Sanitation Data'!$D$32,0,10*ROW('Sanitation Data'!D162)))</f>
        <v/>
      </c>
      <c r="CP168" s="285" t="str">
        <f ca="true">+IF(OFFSET('Sanitation Data'!$E$28,0,10*ROW('Sanitation Data'!E162))="","",OFFSET('Sanitation Data'!$E$28,0,10*ROW('Sanitation Data'!E162)))</f>
        <v/>
      </c>
      <c r="CQ168" s="285" t="str">
        <f ca="true">+IF(OFFSET('Sanitation Data'!$E$29,0,10*ROW('Sanitation Data'!E162))="","",OFFSET('Sanitation Data'!$E$29,0,10*ROW('Sanitation Data'!E162)))</f>
        <v/>
      </c>
      <c r="CR168" s="285" t="str">
        <f ca="true">+IF(OFFSET('Sanitation Data'!$E$30,0,10*ROW('Sanitation Data'!E162))="","",OFFSET('Sanitation Data'!$E$30,0,10*ROW('Sanitation Data'!E162)))</f>
        <v/>
      </c>
      <c r="CS168" s="285" t="str">
        <f ca="true">+IF(OFFSET('Sanitation Data'!$E$31,0,10*ROW('Sanitation Data'!E162))="","",OFFSET('Sanitation Data'!$E$31,0,10*ROW('Sanitation Data'!E162)))</f>
        <v/>
      </c>
      <c r="CT168" s="285" t="str">
        <f ca="true">+IF(OFFSET('Sanitation Data'!$E$32,0,10*ROW('Sanitation Data'!E162))="","",OFFSET('Sanitation Data'!$E$32,0,10*ROW('Sanitation Data'!E162)))</f>
        <v/>
      </c>
      <c r="CU168" s="285" t="str">
        <f ca="true">+IF(OFFSET('Sanitation Data'!$F$28,0,10*ROW('Sanitation Data'!F162))="","",OFFSET('Sanitation Data'!$F$28,0,10*ROW('Sanitation Data'!F162)))</f>
        <v/>
      </c>
      <c r="CV168" s="285" t="str">
        <f ca="true">+IF(OFFSET('Sanitation Data'!$F$29,0,10*ROW('Sanitation Data'!F162))="","",OFFSET('Sanitation Data'!$F$29,0,10*ROW('Sanitation Data'!F162)))</f>
        <v/>
      </c>
      <c r="CW168" s="285" t="str">
        <f ca="true">+IF(OFFSET('Sanitation Data'!$F$30,0,10*ROW('Sanitation Data'!F162))="","",OFFSET('Sanitation Data'!$F$30,0,10*ROW('Sanitation Data'!F162)))</f>
        <v/>
      </c>
      <c r="CX168" s="285" t="str">
        <f ca="true">+IF(OFFSET('Sanitation Data'!$F$31,0,10*ROW('Sanitation Data'!F162))="","",OFFSET('Sanitation Data'!$F$31,0,10*ROW('Sanitation Data'!F162)))</f>
        <v/>
      </c>
      <c r="CY168" s="285" t="str">
        <f ca="true">+IF(OFFSET('Sanitation Data'!$F$32,0,10*ROW('Sanitation Data'!F162))="","",OFFSET('Sanitation Data'!$F$32,0,10*ROW('Sanitation Data'!F162)))</f>
        <v/>
      </c>
      <c r="CZ168" s="285" t="str">
        <f ca="true">+IF(OFFSET('Sanitation Data'!$G$28,0,10*ROW('Sanitation Data'!G162))="","",OFFSET('Sanitation Data'!$G$28,0,10*ROW('Sanitation Data'!G162)))</f>
        <v/>
      </c>
      <c r="DA168" s="285" t="str">
        <f ca="true">+IF(OFFSET('Sanitation Data'!$G$29,0,10*ROW('Sanitation Data'!G162))="","",OFFSET('Sanitation Data'!$G$29,0,10*ROW('Sanitation Data'!G162)))</f>
        <v/>
      </c>
      <c r="DB168" s="285" t="str">
        <f ca="true">+IF(OFFSET('Sanitation Data'!$G$30,0,10*ROW('Sanitation Data'!G162))="","",OFFSET('Sanitation Data'!$G$30,0,10*ROW('Sanitation Data'!G162)))</f>
        <v/>
      </c>
      <c r="DC168" s="285" t="str">
        <f ca="true">+IF(OFFSET('Sanitation Data'!$G$31,0,10*ROW('Sanitation Data'!G162))="","",OFFSET('Sanitation Data'!$G$31,0,10*ROW('Sanitation Data'!G162)))</f>
        <v/>
      </c>
      <c r="DD168" s="285" t="str">
        <f ca="true">+IF(OFFSET('Sanitation Data'!$G$32,0,10*ROW('Sanitation Data'!G162))="","",OFFSET('Sanitation Data'!$G$32,0,10*ROW('Sanitation Data'!G162)))</f>
        <v/>
      </c>
      <c r="DE168" s="285" t="str">
        <f ca="true">+IF(OFFSET('Sanitation Data'!$H$28,0,10*ROW('Sanitation Data'!H162))="","",OFFSET('Sanitation Data'!$H$28,0,10*ROW('Sanitation Data'!H162)))</f>
        <v/>
      </c>
      <c r="DF168" s="285" t="str">
        <f ca="true">+IF(OFFSET('Sanitation Data'!$H$29,0,10*ROW('Sanitation Data'!H162))="","",OFFSET('Sanitation Data'!$H$29,0,10*ROW('Sanitation Data'!H162)))</f>
        <v/>
      </c>
      <c r="DG168" s="285" t="str">
        <f ca="true">+IF(OFFSET('Sanitation Data'!$H$30,0,10*ROW('Sanitation Data'!H162))="","",OFFSET('Sanitation Data'!$H$30,0,10*ROW('Sanitation Data'!H162)))</f>
        <v/>
      </c>
      <c r="DH168" s="285" t="str">
        <f ca="true">+IF(OFFSET('Sanitation Data'!$H$31,0,10*ROW('Sanitation Data'!H162))="","",OFFSET('Sanitation Data'!$H$31,0,10*ROW('Sanitation Data'!H162)))</f>
        <v/>
      </c>
      <c r="DI168" s="285" t="str">
        <f ca="true">+IF(OFFSET('Sanitation Data'!$H$32,0,10*ROW('Sanitation Data'!H162))="","",OFFSET('Sanitation Data'!$H$32,0,10*ROW('Sanitation Data'!H162)))</f>
        <v/>
      </c>
      <c r="DJ168" s="285" t="str">
        <f ca="true">+IF(OFFSET('Sanitation Data'!$I$28,0,10*ROW('Sanitation Data'!I162))="","",OFFSET('Sanitation Data'!$I$28,0,10*ROW('Sanitation Data'!I162)))</f>
        <v/>
      </c>
      <c r="DK168" s="285" t="str">
        <f ca="true">+IF(OFFSET('Sanitation Data'!$I$29,0,10*ROW('Sanitation Data'!I162))="","",OFFSET('Sanitation Data'!$I$29,0,10*ROW('Sanitation Data'!I162)))</f>
        <v/>
      </c>
      <c r="DL168" s="285" t="str">
        <f ca="true">+IF(OFFSET('Sanitation Data'!$I$30,0,10*ROW('Sanitation Data'!I162))="","",OFFSET('Sanitation Data'!$I$30,0,10*ROW('Sanitation Data'!I162)))</f>
        <v/>
      </c>
      <c r="DM168" s="285" t="str">
        <f ca="true">+IF(OFFSET('Sanitation Data'!$I$31,0,10*ROW('Sanitation Data'!I162))="","",OFFSET('Sanitation Data'!$I$31,0,10*ROW('Sanitation Data'!I162)))</f>
        <v/>
      </c>
      <c r="DN168" s="285" t="str">
        <f ca="true">+IF(OFFSET('Sanitation Data'!$I$32,0,10*ROW('Sanitation Data'!I162))="","",OFFSET('Sanitation Data'!$I$32,0,10*ROW('Sanitation Data'!I162)))</f>
        <v/>
      </c>
      <c r="DO168" s="285" t="str">
        <f ca="true">+IF(OFFSET('Hygiene Data'!$D$11,0,10*ROW('Hygiene Data'!D162))="","",OFFSET('Hygiene Data'!$D$11,0,10*ROW('Hygiene Data'!D162)))</f>
        <v/>
      </c>
      <c r="DP168" s="285" t="str">
        <f ca="true">+IF(OFFSET('Hygiene Data'!$D$12,0,10*ROW('Hygiene Data'!D162))="","",OFFSET('Hygiene Data'!$D$12,0,10*ROW('Hygiene Data'!D162)))</f>
        <v/>
      </c>
      <c r="DQ168" s="285" t="str">
        <f ca="true">+IF(OFFSET('Hygiene Data'!$D$13,0,10*ROW('Hygiene Data'!D162))="","",OFFSET('Hygiene Data'!$D$13,0,10*ROW('Hygiene Data'!D162)))</f>
        <v/>
      </c>
      <c r="DR168" s="285" t="str">
        <f ca="true">+IF(OFFSET('Hygiene Data'!$E$11,0,10*ROW('Hygiene Data'!E162))="","",OFFSET('Hygiene Data'!$E$11,0,10*ROW('Hygiene Data'!E162)))</f>
        <v/>
      </c>
      <c r="DS168" s="285" t="str">
        <f ca="true">+IF(OFFSET('Hygiene Data'!$E$12,0,10*ROW('Hygiene Data'!E162))="","",OFFSET('Hygiene Data'!$E$12,0,10*ROW('Hygiene Data'!E162)))</f>
        <v/>
      </c>
      <c r="DT168" s="285" t="str">
        <f ca="true">+IF(OFFSET('Hygiene Data'!$E$13,0,10*ROW('Hygiene Data'!E162))="","",OFFSET('Hygiene Data'!$E$13,0,10*ROW('Hygiene Data'!E162)))</f>
        <v/>
      </c>
      <c r="DU168" s="285" t="str">
        <f ca="true">+IF(OFFSET('Hygiene Data'!$F$11,0,10*ROW('Hygiene Data'!F162))="","",OFFSET('Hygiene Data'!$F$11,0,10*ROW('Hygiene Data'!F162)))</f>
        <v/>
      </c>
      <c r="DV168" s="285" t="str">
        <f ca="true">+IF(OFFSET('Hygiene Data'!$F$12,0,10*ROW('Hygiene Data'!F162))="","",OFFSET('Hygiene Data'!$F$12,0,10*ROW('Hygiene Data'!F162)))</f>
        <v/>
      </c>
      <c r="DW168" s="285" t="str">
        <f ca="true">+IF(OFFSET('Hygiene Data'!$F$13,0,10*ROW('Hygiene Data'!F162))="","",OFFSET('Hygiene Data'!$F$13,0,10*ROW('Hygiene Data'!F162)))</f>
        <v/>
      </c>
      <c r="DX168" s="285" t="str">
        <f ca="true">+IF(OFFSET('Hygiene Data'!$G$11,0,10*ROW('Hygiene Data'!G162))="","",OFFSET('Hygiene Data'!$G$11,0,10*ROW('Hygiene Data'!G162)))</f>
        <v/>
      </c>
      <c r="DY168" s="285" t="str">
        <f ca="true">+IF(OFFSET('Hygiene Data'!$G$12,0,10*ROW('Hygiene Data'!G162))="","",OFFSET('Hygiene Data'!$G$12,0,10*ROW('Hygiene Data'!G162)))</f>
        <v/>
      </c>
      <c r="DZ168" s="285" t="str">
        <f ca="true">+IF(OFFSET('Hygiene Data'!$G$13,0,10*ROW('Hygiene Data'!G162))="","",OFFSET('Hygiene Data'!$G$13,0,10*ROW('Hygiene Data'!G162)))</f>
        <v/>
      </c>
      <c r="EA168" s="285" t="str">
        <f ca="true">+IF(OFFSET('Hygiene Data'!$H$11,0,10*ROW('Hygiene Data'!H162))="","",OFFSET('Hygiene Data'!$H$11,0,10*ROW('Hygiene Data'!H162)))</f>
        <v/>
      </c>
      <c r="EB168" s="285" t="str">
        <f ca="true">+IF(OFFSET('Hygiene Data'!$H$12,0,10*ROW('Hygiene Data'!H162))="","",OFFSET('Hygiene Data'!$H$12,0,10*ROW('Hygiene Data'!H162)))</f>
        <v/>
      </c>
      <c r="EC168" s="285" t="str">
        <f ca="true">+IF(OFFSET('Hygiene Data'!$H$13,0,10*ROW('Hygiene Data'!H162))="","",OFFSET('Hygiene Data'!$H$13,0,10*ROW('Hygiene Data'!H162)))</f>
        <v/>
      </c>
      <c r="ED168" s="285" t="str">
        <f ca="true">+IF(OFFSET('Hygiene Data'!$I$11,0,10*ROW('Hygiene Data'!I162))="","",OFFSET('Hygiene Data'!$I$11,0,10*ROW('Hygiene Data'!I162)))</f>
        <v/>
      </c>
      <c r="EE168" s="285" t="str">
        <f ca="true">+IF(OFFSET('Hygiene Data'!$I$12,0,10*ROW('Hygiene Data'!I162))="","",OFFSET('Hygiene Data'!$I$12,0,10*ROW('Hygiene Data'!I162)))</f>
        <v/>
      </c>
      <c r="EF168" s="285"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1"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5"/>
      <c r="BS169" s="285" t="str">
        <f ca="true">+IF(OFFSET('Water Data'!$D$27,0,10*ROW('Water Data'!D163))="","",OFFSET('Water Data'!$D$27,0,10*ROW('Water Data'!D163)))</f>
        <v/>
      </c>
      <c r="BT169" s="285" t="str">
        <f ca="true">+IF(OFFSET('Water Data'!$D$28,0,10*ROW('Water Data'!D163))="","",OFFSET('Water Data'!$D$28,0,10*ROW('Water Data'!D163)))</f>
        <v/>
      </c>
      <c r="BU169" s="285" t="str">
        <f ca="true">+IF(OFFSET('Water Data'!$D$29,0,10*ROW('Water Data'!D163))="","",OFFSET('Water Data'!$D$29,0,10*ROW('Water Data'!D163)))</f>
        <v/>
      </c>
      <c r="BV169" s="285" t="str">
        <f ca="true">+IF(OFFSET('Water Data'!$E$27,0,10*ROW('Water Data'!E163))="","",OFFSET('Water Data'!$E$27,0,10*ROW('Water Data'!E163)))</f>
        <v/>
      </c>
      <c r="BW169" s="285" t="str">
        <f ca="true">+IF(OFFSET('Water Data'!$E$28,0,10*ROW('Water Data'!E163))="","",OFFSET('Water Data'!$E$28,0,10*ROW('Water Data'!E163)))</f>
        <v/>
      </c>
      <c r="BX169" s="285" t="str">
        <f ca="true">+IF(OFFSET('Water Data'!$E$29,0,10*ROW('Water Data'!E163))="","",OFFSET('Water Data'!$E$29,0,10*ROW('Water Data'!E163)))</f>
        <v/>
      </c>
      <c r="BY169" s="285" t="str">
        <f ca="true">+IF(OFFSET('Water Data'!$F$27,0,10*ROW('Water Data'!F163))="","",OFFSET('Water Data'!$F$27,0,10*ROW('Water Data'!F163)))</f>
        <v/>
      </c>
      <c r="BZ169" s="285" t="str">
        <f ca="true">+IF(OFFSET('Water Data'!$F$28,0,10*ROW('Water Data'!F163))="","",OFFSET('Water Data'!$F$28,0,10*ROW('Water Data'!F163)))</f>
        <v/>
      </c>
      <c r="CA169" s="285" t="str">
        <f ca="true">+IF(OFFSET('Water Data'!$F$29,0,10*ROW('Water Data'!F163))="","",OFFSET('Water Data'!$F$29,0,10*ROW('Water Data'!F163)))</f>
        <v/>
      </c>
      <c r="CB169" s="285" t="str">
        <f ca="true">+IF(OFFSET('Water Data'!$G$27,0,10*ROW('Water Data'!G163))="","",OFFSET('Water Data'!$G$27,0,10*ROW('Water Data'!G163)))</f>
        <v/>
      </c>
      <c r="CC169" s="285" t="str">
        <f ca="true">+IF(OFFSET('Water Data'!$G$28,0,10*ROW('Water Data'!G163))="","",OFFSET('Water Data'!$G$28,0,10*ROW('Water Data'!G163)))</f>
        <v/>
      </c>
      <c r="CD169" s="285" t="str">
        <f ca="true">+IF(OFFSET('Water Data'!$G$29,0,10*ROW('Water Data'!G163))="","",OFFSET('Water Data'!$G$29,0,10*ROW('Water Data'!G163)))</f>
        <v/>
      </c>
      <c r="CE169" s="285" t="str">
        <f ca="true">+IF(OFFSET('Water Data'!$H$27,0,10*ROW('Water Data'!H163))="","",OFFSET('Water Data'!$H$27,0,10*ROW('Water Data'!H163)))</f>
        <v/>
      </c>
      <c r="CF169" s="285" t="str">
        <f ca="true">+IF(OFFSET('Water Data'!$H$28,0,10*ROW('Water Data'!H163))="","",OFFSET('Water Data'!$H$28,0,10*ROW('Water Data'!H163)))</f>
        <v/>
      </c>
      <c r="CG169" s="285" t="str">
        <f ca="true">+IF(OFFSET('Water Data'!$H$29,0,10*ROW('Water Data'!H163))="","",OFFSET('Water Data'!$H$29,0,10*ROW('Water Data'!H163)))</f>
        <v/>
      </c>
      <c r="CH169" s="285" t="str">
        <f ca="true">+IF(OFFSET('Water Data'!$I$27,0,10*ROW('Water Data'!I163))="","",OFFSET('Water Data'!$I$27,0,10*ROW('Water Data'!I163)))</f>
        <v/>
      </c>
      <c r="CI169" s="285" t="str">
        <f ca="true">+IF(OFFSET('Water Data'!$I$28,0,10*ROW('Water Data'!I163))="","",OFFSET('Water Data'!$I$28,0,10*ROW('Water Data'!I163)))</f>
        <v/>
      </c>
      <c r="CJ169" s="285" t="str">
        <f ca="true">+IF(OFFSET('Water Data'!$I$29,0,10*ROW('Water Data'!I163))="","",OFFSET('Water Data'!$I$29,0,10*ROW('Water Data'!I163)))</f>
        <v/>
      </c>
      <c r="CK169" s="285" t="str">
        <f ca="true">+IF(OFFSET('Sanitation Data'!$D$28,0,10*ROW('Sanitation Data'!D163))="","",OFFSET('Sanitation Data'!$D$28,0,10*ROW('Sanitation Data'!D163)))</f>
        <v/>
      </c>
      <c r="CL169" s="285" t="str">
        <f ca="true">+IF(OFFSET('Sanitation Data'!$D$29,0,10*ROW('Sanitation Data'!D163))="","",OFFSET('Sanitation Data'!$D$29,0,10*ROW('Sanitation Data'!D163)))</f>
        <v/>
      </c>
      <c r="CM169" s="285" t="str">
        <f ca="true">+IF(OFFSET('Sanitation Data'!$D$30,0,10*ROW('Sanitation Data'!D163))="","",OFFSET('Sanitation Data'!$D$30,0,10*ROW('Sanitation Data'!D163)))</f>
        <v/>
      </c>
      <c r="CN169" s="285" t="str">
        <f ca="true">+IF(OFFSET('Sanitation Data'!$D$31,0,10*ROW('Sanitation Data'!D163))="","",OFFSET('Sanitation Data'!$D$31,0,10*ROW('Sanitation Data'!D163)))</f>
        <v/>
      </c>
      <c r="CO169" s="285" t="str">
        <f ca="true">+IF(OFFSET('Sanitation Data'!$D$32,0,10*ROW('Sanitation Data'!D163))="","",OFFSET('Sanitation Data'!$D$32,0,10*ROW('Sanitation Data'!D163)))</f>
        <v/>
      </c>
      <c r="CP169" s="285" t="str">
        <f ca="true">+IF(OFFSET('Sanitation Data'!$E$28,0,10*ROW('Sanitation Data'!E163))="","",OFFSET('Sanitation Data'!$E$28,0,10*ROW('Sanitation Data'!E163)))</f>
        <v/>
      </c>
      <c r="CQ169" s="285" t="str">
        <f ca="true">+IF(OFFSET('Sanitation Data'!$E$29,0,10*ROW('Sanitation Data'!E163))="","",OFFSET('Sanitation Data'!$E$29,0,10*ROW('Sanitation Data'!E163)))</f>
        <v/>
      </c>
      <c r="CR169" s="285" t="str">
        <f ca="true">+IF(OFFSET('Sanitation Data'!$E$30,0,10*ROW('Sanitation Data'!E163))="","",OFFSET('Sanitation Data'!$E$30,0,10*ROW('Sanitation Data'!E163)))</f>
        <v/>
      </c>
      <c r="CS169" s="285" t="str">
        <f ca="true">+IF(OFFSET('Sanitation Data'!$E$31,0,10*ROW('Sanitation Data'!E163))="","",OFFSET('Sanitation Data'!$E$31,0,10*ROW('Sanitation Data'!E163)))</f>
        <v/>
      </c>
      <c r="CT169" s="285" t="str">
        <f ca="true">+IF(OFFSET('Sanitation Data'!$E$32,0,10*ROW('Sanitation Data'!E163))="","",OFFSET('Sanitation Data'!$E$32,0,10*ROW('Sanitation Data'!E163)))</f>
        <v/>
      </c>
      <c r="CU169" s="285" t="str">
        <f ca="true">+IF(OFFSET('Sanitation Data'!$F$28,0,10*ROW('Sanitation Data'!F163))="","",OFFSET('Sanitation Data'!$F$28,0,10*ROW('Sanitation Data'!F163)))</f>
        <v/>
      </c>
      <c r="CV169" s="285" t="str">
        <f ca="true">+IF(OFFSET('Sanitation Data'!$F$29,0,10*ROW('Sanitation Data'!F163))="","",OFFSET('Sanitation Data'!$F$29,0,10*ROW('Sanitation Data'!F163)))</f>
        <v/>
      </c>
      <c r="CW169" s="285" t="str">
        <f ca="true">+IF(OFFSET('Sanitation Data'!$F$30,0,10*ROW('Sanitation Data'!F163))="","",OFFSET('Sanitation Data'!$F$30,0,10*ROW('Sanitation Data'!F163)))</f>
        <v/>
      </c>
      <c r="CX169" s="285" t="str">
        <f ca="true">+IF(OFFSET('Sanitation Data'!$F$31,0,10*ROW('Sanitation Data'!F163))="","",OFFSET('Sanitation Data'!$F$31,0,10*ROW('Sanitation Data'!F163)))</f>
        <v/>
      </c>
      <c r="CY169" s="285" t="str">
        <f ca="true">+IF(OFFSET('Sanitation Data'!$F$32,0,10*ROW('Sanitation Data'!F163))="","",OFFSET('Sanitation Data'!$F$32,0,10*ROW('Sanitation Data'!F163)))</f>
        <v/>
      </c>
      <c r="CZ169" s="285" t="str">
        <f ca="true">+IF(OFFSET('Sanitation Data'!$G$28,0,10*ROW('Sanitation Data'!G163))="","",OFFSET('Sanitation Data'!$G$28,0,10*ROW('Sanitation Data'!G163)))</f>
        <v/>
      </c>
      <c r="DA169" s="285" t="str">
        <f ca="true">+IF(OFFSET('Sanitation Data'!$G$29,0,10*ROW('Sanitation Data'!G163))="","",OFFSET('Sanitation Data'!$G$29,0,10*ROW('Sanitation Data'!G163)))</f>
        <v/>
      </c>
      <c r="DB169" s="285" t="str">
        <f ca="true">+IF(OFFSET('Sanitation Data'!$G$30,0,10*ROW('Sanitation Data'!G163))="","",OFFSET('Sanitation Data'!$G$30,0,10*ROW('Sanitation Data'!G163)))</f>
        <v/>
      </c>
      <c r="DC169" s="285" t="str">
        <f ca="true">+IF(OFFSET('Sanitation Data'!$G$31,0,10*ROW('Sanitation Data'!G163))="","",OFFSET('Sanitation Data'!$G$31,0,10*ROW('Sanitation Data'!G163)))</f>
        <v/>
      </c>
      <c r="DD169" s="285" t="str">
        <f ca="true">+IF(OFFSET('Sanitation Data'!$G$32,0,10*ROW('Sanitation Data'!G163))="","",OFFSET('Sanitation Data'!$G$32,0,10*ROW('Sanitation Data'!G163)))</f>
        <v/>
      </c>
      <c r="DE169" s="285" t="str">
        <f ca="true">+IF(OFFSET('Sanitation Data'!$H$28,0,10*ROW('Sanitation Data'!H163))="","",OFFSET('Sanitation Data'!$H$28,0,10*ROW('Sanitation Data'!H163)))</f>
        <v/>
      </c>
      <c r="DF169" s="285" t="str">
        <f ca="true">+IF(OFFSET('Sanitation Data'!$H$29,0,10*ROW('Sanitation Data'!H163))="","",OFFSET('Sanitation Data'!$H$29,0,10*ROW('Sanitation Data'!H163)))</f>
        <v/>
      </c>
      <c r="DG169" s="285" t="str">
        <f ca="true">+IF(OFFSET('Sanitation Data'!$H$30,0,10*ROW('Sanitation Data'!H163))="","",OFFSET('Sanitation Data'!$H$30,0,10*ROW('Sanitation Data'!H163)))</f>
        <v/>
      </c>
      <c r="DH169" s="285" t="str">
        <f ca="true">+IF(OFFSET('Sanitation Data'!$H$31,0,10*ROW('Sanitation Data'!H163))="","",OFFSET('Sanitation Data'!$H$31,0,10*ROW('Sanitation Data'!H163)))</f>
        <v/>
      </c>
      <c r="DI169" s="285" t="str">
        <f ca="true">+IF(OFFSET('Sanitation Data'!$H$32,0,10*ROW('Sanitation Data'!H163))="","",OFFSET('Sanitation Data'!$H$32,0,10*ROW('Sanitation Data'!H163)))</f>
        <v/>
      </c>
      <c r="DJ169" s="285" t="str">
        <f ca="true">+IF(OFFSET('Sanitation Data'!$I$28,0,10*ROW('Sanitation Data'!I163))="","",OFFSET('Sanitation Data'!$I$28,0,10*ROW('Sanitation Data'!I163)))</f>
        <v/>
      </c>
      <c r="DK169" s="285" t="str">
        <f ca="true">+IF(OFFSET('Sanitation Data'!$I$29,0,10*ROW('Sanitation Data'!I163))="","",OFFSET('Sanitation Data'!$I$29,0,10*ROW('Sanitation Data'!I163)))</f>
        <v/>
      </c>
      <c r="DL169" s="285" t="str">
        <f ca="true">+IF(OFFSET('Sanitation Data'!$I$30,0,10*ROW('Sanitation Data'!I163))="","",OFFSET('Sanitation Data'!$I$30,0,10*ROW('Sanitation Data'!I163)))</f>
        <v/>
      </c>
      <c r="DM169" s="285" t="str">
        <f ca="true">+IF(OFFSET('Sanitation Data'!$I$31,0,10*ROW('Sanitation Data'!I163))="","",OFFSET('Sanitation Data'!$I$31,0,10*ROW('Sanitation Data'!I163)))</f>
        <v/>
      </c>
      <c r="DN169" s="285" t="str">
        <f ca="true">+IF(OFFSET('Sanitation Data'!$I$32,0,10*ROW('Sanitation Data'!I163))="","",OFFSET('Sanitation Data'!$I$32,0,10*ROW('Sanitation Data'!I163)))</f>
        <v/>
      </c>
      <c r="DO169" s="285" t="str">
        <f ca="true">+IF(OFFSET('Hygiene Data'!$D$11,0,10*ROW('Hygiene Data'!D163))="","",OFFSET('Hygiene Data'!$D$11,0,10*ROW('Hygiene Data'!D163)))</f>
        <v/>
      </c>
      <c r="DP169" s="285" t="str">
        <f ca="true">+IF(OFFSET('Hygiene Data'!$D$12,0,10*ROW('Hygiene Data'!D163))="","",OFFSET('Hygiene Data'!$D$12,0,10*ROW('Hygiene Data'!D163)))</f>
        <v/>
      </c>
      <c r="DQ169" s="285" t="str">
        <f ca="true">+IF(OFFSET('Hygiene Data'!$D$13,0,10*ROW('Hygiene Data'!D163))="","",OFFSET('Hygiene Data'!$D$13,0,10*ROW('Hygiene Data'!D163)))</f>
        <v/>
      </c>
      <c r="DR169" s="285" t="str">
        <f ca="true">+IF(OFFSET('Hygiene Data'!$E$11,0,10*ROW('Hygiene Data'!E163))="","",OFFSET('Hygiene Data'!$E$11,0,10*ROW('Hygiene Data'!E163)))</f>
        <v/>
      </c>
      <c r="DS169" s="285" t="str">
        <f ca="true">+IF(OFFSET('Hygiene Data'!$E$12,0,10*ROW('Hygiene Data'!E163))="","",OFFSET('Hygiene Data'!$E$12,0,10*ROW('Hygiene Data'!E163)))</f>
        <v/>
      </c>
      <c r="DT169" s="285" t="str">
        <f ca="true">+IF(OFFSET('Hygiene Data'!$E$13,0,10*ROW('Hygiene Data'!E163))="","",OFFSET('Hygiene Data'!$E$13,0,10*ROW('Hygiene Data'!E163)))</f>
        <v/>
      </c>
      <c r="DU169" s="285" t="str">
        <f ca="true">+IF(OFFSET('Hygiene Data'!$F$11,0,10*ROW('Hygiene Data'!F163))="","",OFFSET('Hygiene Data'!$F$11,0,10*ROW('Hygiene Data'!F163)))</f>
        <v/>
      </c>
      <c r="DV169" s="285" t="str">
        <f ca="true">+IF(OFFSET('Hygiene Data'!$F$12,0,10*ROW('Hygiene Data'!F163))="","",OFFSET('Hygiene Data'!$F$12,0,10*ROW('Hygiene Data'!F163)))</f>
        <v/>
      </c>
      <c r="DW169" s="285" t="str">
        <f ca="true">+IF(OFFSET('Hygiene Data'!$F$13,0,10*ROW('Hygiene Data'!F163))="","",OFFSET('Hygiene Data'!$F$13,0,10*ROW('Hygiene Data'!F163)))</f>
        <v/>
      </c>
      <c r="DX169" s="285" t="str">
        <f ca="true">+IF(OFFSET('Hygiene Data'!$G$11,0,10*ROW('Hygiene Data'!G163))="","",OFFSET('Hygiene Data'!$G$11,0,10*ROW('Hygiene Data'!G163)))</f>
        <v/>
      </c>
      <c r="DY169" s="285" t="str">
        <f ca="true">+IF(OFFSET('Hygiene Data'!$G$12,0,10*ROW('Hygiene Data'!G163))="","",OFFSET('Hygiene Data'!$G$12,0,10*ROW('Hygiene Data'!G163)))</f>
        <v/>
      </c>
      <c r="DZ169" s="285" t="str">
        <f ca="true">+IF(OFFSET('Hygiene Data'!$G$13,0,10*ROW('Hygiene Data'!G163))="","",OFFSET('Hygiene Data'!$G$13,0,10*ROW('Hygiene Data'!G163)))</f>
        <v/>
      </c>
      <c r="EA169" s="285" t="str">
        <f ca="true">+IF(OFFSET('Hygiene Data'!$H$11,0,10*ROW('Hygiene Data'!H163))="","",OFFSET('Hygiene Data'!$H$11,0,10*ROW('Hygiene Data'!H163)))</f>
        <v/>
      </c>
      <c r="EB169" s="285" t="str">
        <f ca="true">+IF(OFFSET('Hygiene Data'!$H$12,0,10*ROW('Hygiene Data'!H163))="","",OFFSET('Hygiene Data'!$H$12,0,10*ROW('Hygiene Data'!H163)))</f>
        <v/>
      </c>
      <c r="EC169" s="285" t="str">
        <f ca="true">+IF(OFFSET('Hygiene Data'!$H$13,0,10*ROW('Hygiene Data'!H163))="","",OFFSET('Hygiene Data'!$H$13,0,10*ROW('Hygiene Data'!H163)))</f>
        <v/>
      </c>
      <c r="ED169" s="285" t="str">
        <f ca="true">+IF(OFFSET('Hygiene Data'!$I$11,0,10*ROW('Hygiene Data'!I163))="","",OFFSET('Hygiene Data'!$I$11,0,10*ROW('Hygiene Data'!I163)))</f>
        <v/>
      </c>
      <c r="EE169" s="285" t="str">
        <f ca="true">+IF(OFFSET('Hygiene Data'!$I$12,0,10*ROW('Hygiene Data'!I163))="","",OFFSET('Hygiene Data'!$I$12,0,10*ROW('Hygiene Data'!I163)))</f>
        <v/>
      </c>
      <c r="EF169" s="285"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1"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5"/>
      <c r="BS170" s="285" t="str">
        <f ca="true">+IF(OFFSET('Water Data'!$D$27,0,10*ROW('Water Data'!D164))="","",OFFSET('Water Data'!$D$27,0,10*ROW('Water Data'!D164)))</f>
        <v/>
      </c>
      <c r="BT170" s="285" t="str">
        <f ca="true">+IF(OFFSET('Water Data'!$D$28,0,10*ROW('Water Data'!D164))="","",OFFSET('Water Data'!$D$28,0,10*ROW('Water Data'!D164)))</f>
        <v/>
      </c>
      <c r="BU170" s="285" t="str">
        <f ca="true">+IF(OFFSET('Water Data'!$D$29,0,10*ROW('Water Data'!D164))="","",OFFSET('Water Data'!$D$29,0,10*ROW('Water Data'!D164)))</f>
        <v/>
      </c>
      <c r="BV170" s="285" t="str">
        <f ca="true">+IF(OFFSET('Water Data'!$E$27,0,10*ROW('Water Data'!E164))="","",OFFSET('Water Data'!$E$27,0,10*ROW('Water Data'!E164)))</f>
        <v/>
      </c>
      <c r="BW170" s="285" t="str">
        <f ca="true">+IF(OFFSET('Water Data'!$E$28,0,10*ROW('Water Data'!E164))="","",OFFSET('Water Data'!$E$28,0,10*ROW('Water Data'!E164)))</f>
        <v/>
      </c>
      <c r="BX170" s="285" t="str">
        <f ca="true">+IF(OFFSET('Water Data'!$E$29,0,10*ROW('Water Data'!E164))="","",OFFSET('Water Data'!$E$29,0,10*ROW('Water Data'!E164)))</f>
        <v/>
      </c>
      <c r="BY170" s="285" t="str">
        <f ca="true">+IF(OFFSET('Water Data'!$F$27,0,10*ROW('Water Data'!F164))="","",OFFSET('Water Data'!$F$27,0,10*ROW('Water Data'!F164)))</f>
        <v/>
      </c>
      <c r="BZ170" s="285" t="str">
        <f ca="true">+IF(OFFSET('Water Data'!$F$28,0,10*ROW('Water Data'!F164))="","",OFFSET('Water Data'!$F$28,0,10*ROW('Water Data'!F164)))</f>
        <v/>
      </c>
      <c r="CA170" s="285" t="str">
        <f ca="true">+IF(OFFSET('Water Data'!$F$29,0,10*ROW('Water Data'!F164))="","",OFFSET('Water Data'!$F$29,0,10*ROW('Water Data'!F164)))</f>
        <v/>
      </c>
      <c r="CB170" s="285" t="str">
        <f ca="true">+IF(OFFSET('Water Data'!$G$27,0,10*ROW('Water Data'!G164))="","",OFFSET('Water Data'!$G$27,0,10*ROW('Water Data'!G164)))</f>
        <v/>
      </c>
      <c r="CC170" s="285" t="str">
        <f ca="true">+IF(OFFSET('Water Data'!$G$28,0,10*ROW('Water Data'!G164))="","",OFFSET('Water Data'!$G$28,0,10*ROW('Water Data'!G164)))</f>
        <v/>
      </c>
      <c r="CD170" s="285" t="str">
        <f ca="true">+IF(OFFSET('Water Data'!$G$29,0,10*ROW('Water Data'!G164))="","",OFFSET('Water Data'!$G$29,0,10*ROW('Water Data'!G164)))</f>
        <v/>
      </c>
      <c r="CE170" s="285" t="str">
        <f ca="true">+IF(OFFSET('Water Data'!$H$27,0,10*ROW('Water Data'!H164))="","",OFFSET('Water Data'!$H$27,0,10*ROW('Water Data'!H164)))</f>
        <v/>
      </c>
      <c r="CF170" s="285" t="str">
        <f ca="true">+IF(OFFSET('Water Data'!$H$28,0,10*ROW('Water Data'!H164))="","",OFFSET('Water Data'!$H$28,0,10*ROW('Water Data'!H164)))</f>
        <v/>
      </c>
      <c r="CG170" s="285" t="str">
        <f ca="true">+IF(OFFSET('Water Data'!$H$29,0,10*ROW('Water Data'!H164))="","",OFFSET('Water Data'!$H$29,0,10*ROW('Water Data'!H164)))</f>
        <v/>
      </c>
      <c r="CH170" s="285" t="str">
        <f ca="true">+IF(OFFSET('Water Data'!$I$27,0,10*ROW('Water Data'!I164))="","",OFFSET('Water Data'!$I$27,0,10*ROW('Water Data'!I164)))</f>
        <v/>
      </c>
      <c r="CI170" s="285" t="str">
        <f ca="true">+IF(OFFSET('Water Data'!$I$28,0,10*ROW('Water Data'!I164))="","",OFFSET('Water Data'!$I$28,0,10*ROW('Water Data'!I164)))</f>
        <v/>
      </c>
      <c r="CJ170" s="285" t="str">
        <f ca="true">+IF(OFFSET('Water Data'!$I$29,0,10*ROW('Water Data'!I164))="","",OFFSET('Water Data'!$I$29,0,10*ROW('Water Data'!I164)))</f>
        <v/>
      </c>
      <c r="CK170" s="285" t="str">
        <f ca="true">+IF(OFFSET('Sanitation Data'!$D$28,0,10*ROW('Sanitation Data'!D164))="","",OFFSET('Sanitation Data'!$D$28,0,10*ROW('Sanitation Data'!D164)))</f>
        <v/>
      </c>
      <c r="CL170" s="285" t="str">
        <f ca="true">+IF(OFFSET('Sanitation Data'!$D$29,0,10*ROW('Sanitation Data'!D164))="","",OFFSET('Sanitation Data'!$D$29,0,10*ROW('Sanitation Data'!D164)))</f>
        <v/>
      </c>
      <c r="CM170" s="285" t="str">
        <f ca="true">+IF(OFFSET('Sanitation Data'!$D$30,0,10*ROW('Sanitation Data'!D164))="","",OFFSET('Sanitation Data'!$D$30,0,10*ROW('Sanitation Data'!D164)))</f>
        <v/>
      </c>
      <c r="CN170" s="285" t="str">
        <f ca="true">+IF(OFFSET('Sanitation Data'!$D$31,0,10*ROW('Sanitation Data'!D164))="","",OFFSET('Sanitation Data'!$D$31,0,10*ROW('Sanitation Data'!D164)))</f>
        <v/>
      </c>
      <c r="CO170" s="285" t="str">
        <f ca="true">+IF(OFFSET('Sanitation Data'!$D$32,0,10*ROW('Sanitation Data'!D164))="","",OFFSET('Sanitation Data'!$D$32,0,10*ROW('Sanitation Data'!D164)))</f>
        <v/>
      </c>
      <c r="CP170" s="285" t="str">
        <f ca="true">+IF(OFFSET('Sanitation Data'!$E$28,0,10*ROW('Sanitation Data'!E164))="","",OFFSET('Sanitation Data'!$E$28,0,10*ROW('Sanitation Data'!E164)))</f>
        <v/>
      </c>
      <c r="CQ170" s="285" t="str">
        <f ca="true">+IF(OFFSET('Sanitation Data'!$E$29,0,10*ROW('Sanitation Data'!E164))="","",OFFSET('Sanitation Data'!$E$29,0,10*ROW('Sanitation Data'!E164)))</f>
        <v/>
      </c>
      <c r="CR170" s="285" t="str">
        <f ca="true">+IF(OFFSET('Sanitation Data'!$E$30,0,10*ROW('Sanitation Data'!E164))="","",OFFSET('Sanitation Data'!$E$30,0,10*ROW('Sanitation Data'!E164)))</f>
        <v/>
      </c>
      <c r="CS170" s="285" t="str">
        <f ca="true">+IF(OFFSET('Sanitation Data'!$E$31,0,10*ROW('Sanitation Data'!E164))="","",OFFSET('Sanitation Data'!$E$31,0,10*ROW('Sanitation Data'!E164)))</f>
        <v/>
      </c>
      <c r="CT170" s="285" t="str">
        <f ca="true">+IF(OFFSET('Sanitation Data'!$E$32,0,10*ROW('Sanitation Data'!E164))="","",OFFSET('Sanitation Data'!$E$32,0,10*ROW('Sanitation Data'!E164)))</f>
        <v/>
      </c>
      <c r="CU170" s="285" t="str">
        <f ca="true">+IF(OFFSET('Sanitation Data'!$F$28,0,10*ROW('Sanitation Data'!F164))="","",OFFSET('Sanitation Data'!$F$28,0,10*ROW('Sanitation Data'!F164)))</f>
        <v/>
      </c>
      <c r="CV170" s="285" t="str">
        <f ca="true">+IF(OFFSET('Sanitation Data'!$F$29,0,10*ROW('Sanitation Data'!F164))="","",OFFSET('Sanitation Data'!$F$29,0,10*ROW('Sanitation Data'!F164)))</f>
        <v/>
      </c>
      <c r="CW170" s="285" t="str">
        <f ca="true">+IF(OFFSET('Sanitation Data'!$F$30,0,10*ROW('Sanitation Data'!F164))="","",OFFSET('Sanitation Data'!$F$30,0,10*ROW('Sanitation Data'!F164)))</f>
        <v/>
      </c>
      <c r="CX170" s="285" t="str">
        <f ca="true">+IF(OFFSET('Sanitation Data'!$F$31,0,10*ROW('Sanitation Data'!F164))="","",OFFSET('Sanitation Data'!$F$31,0,10*ROW('Sanitation Data'!F164)))</f>
        <v/>
      </c>
      <c r="CY170" s="285" t="str">
        <f ca="true">+IF(OFFSET('Sanitation Data'!$F$32,0,10*ROW('Sanitation Data'!F164))="","",OFFSET('Sanitation Data'!$F$32,0,10*ROW('Sanitation Data'!F164)))</f>
        <v/>
      </c>
      <c r="CZ170" s="285" t="str">
        <f ca="true">+IF(OFFSET('Sanitation Data'!$G$28,0,10*ROW('Sanitation Data'!G164))="","",OFFSET('Sanitation Data'!$G$28,0,10*ROW('Sanitation Data'!G164)))</f>
        <v/>
      </c>
      <c r="DA170" s="285" t="str">
        <f ca="true">+IF(OFFSET('Sanitation Data'!$G$29,0,10*ROW('Sanitation Data'!G164))="","",OFFSET('Sanitation Data'!$G$29,0,10*ROW('Sanitation Data'!G164)))</f>
        <v/>
      </c>
      <c r="DB170" s="285" t="str">
        <f ca="true">+IF(OFFSET('Sanitation Data'!$G$30,0,10*ROW('Sanitation Data'!G164))="","",OFFSET('Sanitation Data'!$G$30,0,10*ROW('Sanitation Data'!G164)))</f>
        <v/>
      </c>
      <c r="DC170" s="285" t="str">
        <f ca="true">+IF(OFFSET('Sanitation Data'!$G$31,0,10*ROW('Sanitation Data'!G164))="","",OFFSET('Sanitation Data'!$G$31,0,10*ROW('Sanitation Data'!G164)))</f>
        <v/>
      </c>
      <c r="DD170" s="285" t="str">
        <f ca="true">+IF(OFFSET('Sanitation Data'!$G$32,0,10*ROW('Sanitation Data'!G164))="","",OFFSET('Sanitation Data'!$G$32,0,10*ROW('Sanitation Data'!G164)))</f>
        <v/>
      </c>
      <c r="DE170" s="285" t="str">
        <f ca="true">+IF(OFFSET('Sanitation Data'!$H$28,0,10*ROW('Sanitation Data'!H164))="","",OFFSET('Sanitation Data'!$H$28,0,10*ROW('Sanitation Data'!H164)))</f>
        <v/>
      </c>
      <c r="DF170" s="285" t="str">
        <f ca="true">+IF(OFFSET('Sanitation Data'!$H$29,0,10*ROW('Sanitation Data'!H164))="","",OFFSET('Sanitation Data'!$H$29,0,10*ROW('Sanitation Data'!H164)))</f>
        <v/>
      </c>
      <c r="DG170" s="285" t="str">
        <f ca="true">+IF(OFFSET('Sanitation Data'!$H$30,0,10*ROW('Sanitation Data'!H164))="","",OFFSET('Sanitation Data'!$H$30,0,10*ROW('Sanitation Data'!H164)))</f>
        <v/>
      </c>
      <c r="DH170" s="285" t="str">
        <f ca="true">+IF(OFFSET('Sanitation Data'!$H$31,0,10*ROW('Sanitation Data'!H164))="","",OFFSET('Sanitation Data'!$H$31,0,10*ROW('Sanitation Data'!H164)))</f>
        <v/>
      </c>
      <c r="DI170" s="285" t="str">
        <f ca="true">+IF(OFFSET('Sanitation Data'!$H$32,0,10*ROW('Sanitation Data'!H164))="","",OFFSET('Sanitation Data'!$H$32,0,10*ROW('Sanitation Data'!H164)))</f>
        <v/>
      </c>
      <c r="DJ170" s="285" t="str">
        <f ca="true">+IF(OFFSET('Sanitation Data'!$I$28,0,10*ROW('Sanitation Data'!I164))="","",OFFSET('Sanitation Data'!$I$28,0,10*ROW('Sanitation Data'!I164)))</f>
        <v/>
      </c>
      <c r="DK170" s="285" t="str">
        <f ca="true">+IF(OFFSET('Sanitation Data'!$I$29,0,10*ROW('Sanitation Data'!I164))="","",OFFSET('Sanitation Data'!$I$29,0,10*ROW('Sanitation Data'!I164)))</f>
        <v/>
      </c>
      <c r="DL170" s="285" t="str">
        <f ca="true">+IF(OFFSET('Sanitation Data'!$I$30,0,10*ROW('Sanitation Data'!I164))="","",OFFSET('Sanitation Data'!$I$30,0,10*ROW('Sanitation Data'!I164)))</f>
        <v/>
      </c>
      <c r="DM170" s="285" t="str">
        <f ca="true">+IF(OFFSET('Sanitation Data'!$I$31,0,10*ROW('Sanitation Data'!I164))="","",OFFSET('Sanitation Data'!$I$31,0,10*ROW('Sanitation Data'!I164)))</f>
        <v/>
      </c>
      <c r="DN170" s="285" t="str">
        <f ca="true">+IF(OFFSET('Sanitation Data'!$I$32,0,10*ROW('Sanitation Data'!I164))="","",OFFSET('Sanitation Data'!$I$32,0,10*ROW('Sanitation Data'!I164)))</f>
        <v/>
      </c>
      <c r="DO170" s="285" t="str">
        <f ca="true">+IF(OFFSET('Hygiene Data'!$D$11,0,10*ROW('Hygiene Data'!D164))="","",OFFSET('Hygiene Data'!$D$11,0,10*ROW('Hygiene Data'!D164)))</f>
        <v/>
      </c>
      <c r="DP170" s="285" t="str">
        <f ca="true">+IF(OFFSET('Hygiene Data'!$D$12,0,10*ROW('Hygiene Data'!D164))="","",OFFSET('Hygiene Data'!$D$12,0,10*ROW('Hygiene Data'!D164)))</f>
        <v/>
      </c>
      <c r="DQ170" s="285" t="str">
        <f ca="true">+IF(OFFSET('Hygiene Data'!$D$13,0,10*ROW('Hygiene Data'!D164))="","",OFFSET('Hygiene Data'!$D$13,0,10*ROW('Hygiene Data'!D164)))</f>
        <v/>
      </c>
      <c r="DR170" s="285" t="str">
        <f ca="true">+IF(OFFSET('Hygiene Data'!$E$11,0,10*ROW('Hygiene Data'!E164))="","",OFFSET('Hygiene Data'!$E$11,0,10*ROW('Hygiene Data'!E164)))</f>
        <v/>
      </c>
      <c r="DS170" s="285" t="str">
        <f ca="true">+IF(OFFSET('Hygiene Data'!$E$12,0,10*ROW('Hygiene Data'!E164))="","",OFFSET('Hygiene Data'!$E$12,0,10*ROW('Hygiene Data'!E164)))</f>
        <v/>
      </c>
      <c r="DT170" s="285" t="str">
        <f ca="true">+IF(OFFSET('Hygiene Data'!$E$13,0,10*ROW('Hygiene Data'!E164))="","",OFFSET('Hygiene Data'!$E$13,0,10*ROW('Hygiene Data'!E164)))</f>
        <v/>
      </c>
      <c r="DU170" s="285" t="str">
        <f ca="true">+IF(OFFSET('Hygiene Data'!$F$11,0,10*ROW('Hygiene Data'!F164))="","",OFFSET('Hygiene Data'!$F$11,0,10*ROW('Hygiene Data'!F164)))</f>
        <v/>
      </c>
      <c r="DV170" s="285" t="str">
        <f ca="true">+IF(OFFSET('Hygiene Data'!$F$12,0,10*ROW('Hygiene Data'!F164))="","",OFFSET('Hygiene Data'!$F$12,0,10*ROW('Hygiene Data'!F164)))</f>
        <v/>
      </c>
      <c r="DW170" s="285" t="str">
        <f ca="true">+IF(OFFSET('Hygiene Data'!$F$13,0,10*ROW('Hygiene Data'!F164))="","",OFFSET('Hygiene Data'!$F$13,0,10*ROW('Hygiene Data'!F164)))</f>
        <v/>
      </c>
      <c r="DX170" s="285" t="str">
        <f ca="true">+IF(OFFSET('Hygiene Data'!$G$11,0,10*ROW('Hygiene Data'!G164))="","",OFFSET('Hygiene Data'!$G$11,0,10*ROW('Hygiene Data'!G164)))</f>
        <v/>
      </c>
      <c r="DY170" s="285" t="str">
        <f ca="true">+IF(OFFSET('Hygiene Data'!$G$12,0,10*ROW('Hygiene Data'!G164))="","",OFFSET('Hygiene Data'!$G$12,0,10*ROW('Hygiene Data'!G164)))</f>
        <v/>
      </c>
      <c r="DZ170" s="285" t="str">
        <f ca="true">+IF(OFFSET('Hygiene Data'!$G$13,0,10*ROW('Hygiene Data'!G164))="","",OFFSET('Hygiene Data'!$G$13,0,10*ROW('Hygiene Data'!G164)))</f>
        <v/>
      </c>
      <c r="EA170" s="285" t="str">
        <f ca="true">+IF(OFFSET('Hygiene Data'!$H$11,0,10*ROW('Hygiene Data'!H164))="","",OFFSET('Hygiene Data'!$H$11,0,10*ROW('Hygiene Data'!H164)))</f>
        <v/>
      </c>
      <c r="EB170" s="285" t="str">
        <f ca="true">+IF(OFFSET('Hygiene Data'!$H$12,0,10*ROW('Hygiene Data'!H164))="","",OFFSET('Hygiene Data'!$H$12,0,10*ROW('Hygiene Data'!H164)))</f>
        <v/>
      </c>
      <c r="EC170" s="285" t="str">
        <f ca="true">+IF(OFFSET('Hygiene Data'!$H$13,0,10*ROW('Hygiene Data'!H164))="","",OFFSET('Hygiene Data'!$H$13,0,10*ROW('Hygiene Data'!H164)))</f>
        <v/>
      </c>
      <c r="ED170" s="285" t="str">
        <f ca="true">+IF(OFFSET('Hygiene Data'!$I$11,0,10*ROW('Hygiene Data'!I164))="","",OFFSET('Hygiene Data'!$I$11,0,10*ROW('Hygiene Data'!I164)))</f>
        <v/>
      </c>
      <c r="EE170" s="285" t="str">
        <f ca="true">+IF(OFFSET('Hygiene Data'!$I$12,0,10*ROW('Hygiene Data'!I164))="","",OFFSET('Hygiene Data'!$I$12,0,10*ROW('Hygiene Data'!I164)))</f>
        <v/>
      </c>
      <c r="EF170" s="285"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1"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5"/>
      <c r="BS171" s="285" t="str">
        <f ca="true">+IF(OFFSET('Water Data'!$D$27,0,10*ROW('Water Data'!D165))="","",OFFSET('Water Data'!$D$27,0,10*ROW('Water Data'!D165)))</f>
        <v/>
      </c>
      <c r="BT171" s="285" t="str">
        <f ca="true">+IF(OFFSET('Water Data'!$D$28,0,10*ROW('Water Data'!D165))="","",OFFSET('Water Data'!$D$28,0,10*ROW('Water Data'!D165)))</f>
        <v/>
      </c>
      <c r="BU171" s="285" t="str">
        <f ca="true">+IF(OFFSET('Water Data'!$D$29,0,10*ROW('Water Data'!D165))="","",OFFSET('Water Data'!$D$29,0,10*ROW('Water Data'!D165)))</f>
        <v/>
      </c>
      <c r="BV171" s="285" t="str">
        <f ca="true">+IF(OFFSET('Water Data'!$E$27,0,10*ROW('Water Data'!E165))="","",OFFSET('Water Data'!$E$27,0,10*ROW('Water Data'!E165)))</f>
        <v/>
      </c>
      <c r="BW171" s="285" t="str">
        <f ca="true">+IF(OFFSET('Water Data'!$E$28,0,10*ROW('Water Data'!E165))="","",OFFSET('Water Data'!$E$28,0,10*ROW('Water Data'!E165)))</f>
        <v/>
      </c>
      <c r="BX171" s="285" t="str">
        <f ca="true">+IF(OFFSET('Water Data'!$E$29,0,10*ROW('Water Data'!E165))="","",OFFSET('Water Data'!$E$29,0,10*ROW('Water Data'!E165)))</f>
        <v/>
      </c>
      <c r="BY171" s="285" t="str">
        <f ca="true">+IF(OFFSET('Water Data'!$F$27,0,10*ROW('Water Data'!F165))="","",OFFSET('Water Data'!$F$27,0,10*ROW('Water Data'!F165)))</f>
        <v/>
      </c>
      <c r="BZ171" s="285" t="str">
        <f ca="true">+IF(OFFSET('Water Data'!$F$28,0,10*ROW('Water Data'!F165))="","",OFFSET('Water Data'!$F$28,0,10*ROW('Water Data'!F165)))</f>
        <v/>
      </c>
      <c r="CA171" s="285" t="str">
        <f ca="true">+IF(OFFSET('Water Data'!$F$29,0,10*ROW('Water Data'!F165))="","",OFFSET('Water Data'!$F$29,0,10*ROW('Water Data'!F165)))</f>
        <v/>
      </c>
      <c r="CB171" s="285" t="str">
        <f ca="true">+IF(OFFSET('Water Data'!$G$27,0,10*ROW('Water Data'!G165))="","",OFFSET('Water Data'!$G$27,0,10*ROW('Water Data'!G165)))</f>
        <v/>
      </c>
      <c r="CC171" s="285" t="str">
        <f ca="true">+IF(OFFSET('Water Data'!$G$28,0,10*ROW('Water Data'!G165))="","",OFFSET('Water Data'!$G$28,0,10*ROW('Water Data'!G165)))</f>
        <v/>
      </c>
      <c r="CD171" s="285" t="str">
        <f ca="true">+IF(OFFSET('Water Data'!$G$29,0,10*ROW('Water Data'!G165))="","",OFFSET('Water Data'!$G$29,0,10*ROW('Water Data'!G165)))</f>
        <v/>
      </c>
      <c r="CE171" s="285" t="str">
        <f ca="true">+IF(OFFSET('Water Data'!$H$27,0,10*ROW('Water Data'!H165))="","",OFFSET('Water Data'!$H$27,0,10*ROW('Water Data'!H165)))</f>
        <v/>
      </c>
      <c r="CF171" s="285" t="str">
        <f ca="true">+IF(OFFSET('Water Data'!$H$28,0,10*ROW('Water Data'!H165))="","",OFFSET('Water Data'!$H$28,0,10*ROW('Water Data'!H165)))</f>
        <v/>
      </c>
      <c r="CG171" s="285" t="str">
        <f ca="true">+IF(OFFSET('Water Data'!$H$29,0,10*ROW('Water Data'!H165))="","",OFFSET('Water Data'!$H$29,0,10*ROW('Water Data'!H165)))</f>
        <v/>
      </c>
      <c r="CH171" s="285" t="str">
        <f ca="true">+IF(OFFSET('Water Data'!$I$27,0,10*ROW('Water Data'!I165))="","",OFFSET('Water Data'!$I$27,0,10*ROW('Water Data'!I165)))</f>
        <v/>
      </c>
      <c r="CI171" s="285" t="str">
        <f ca="true">+IF(OFFSET('Water Data'!$I$28,0,10*ROW('Water Data'!I165))="","",OFFSET('Water Data'!$I$28,0,10*ROW('Water Data'!I165)))</f>
        <v/>
      </c>
      <c r="CJ171" s="285" t="str">
        <f ca="true">+IF(OFFSET('Water Data'!$I$29,0,10*ROW('Water Data'!I165))="","",OFFSET('Water Data'!$I$29,0,10*ROW('Water Data'!I165)))</f>
        <v/>
      </c>
      <c r="CK171" s="285" t="str">
        <f ca="true">+IF(OFFSET('Sanitation Data'!$D$28,0,10*ROW('Sanitation Data'!D165))="","",OFFSET('Sanitation Data'!$D$28,0,10*ROW('Sanitation Data'!D165)))</f>
        <v/>
      </c>
      <c r="CL171" s="285" t="str">
        <f ca="true">+IF(OFFSET('Sanitation Data'!$D$29,0,10*ROW('Sanitation Data'!D165))="","",OFFSET('Sanitation Data'!$D$29,0,10*ROW('Sanitation Data'!D165)))</f>
        <v/>
      </c>
      <c r="CM171" s="285" t="str">
        <f ca="true">+IF(OFFSET('Sanitation Data'!$D$30,0,10*ROW('Sanitation Data'!D165))="","",OFFSET('Sanitation Data'!$D$30,0,10*ROW('Sanitation Data'!D165)))</f>
        <v/>
      </c>
      <c r="CN171" s="285" t="str">
        <f ca="true">+IF(OFFSET('Sanitation Data'!$D$31,0,10*ROW('Sanitation Data'!D165))="","",OFFSET('Sanitation Data'!$D$31,0,10*ROW('Sanitation Data'!D165)))</f>
        <v/>
      </c>
      <c r="CO171" s="285" t="str">
        <f ca="true">+IF(OFFSET('Sanitation Data'!$D$32,0,10*ROW('Sanitation Data'!D165))="","",OFFSET('Sanitation Data'!$D$32,0,10*ROW('Sanitation Data'!D165)))</f>
        <v/>
      </c>
      <c r="CP171" s="285" t="str">
        <f ca="true">+IF(OFFSET('Sanitation Data'!$E$28,0,10*ROW('Sanitation Data'!E165))="","",OFFSET('Sanitation Data'!$E$28,0,10*ROW('Sanitation Data'!E165)))</f>
        <v/>
      </c>
      <c r="CQ171" s="285" t="str">
        <f ca="true">+IF(OFFSET('Sanitation Data'!$E$29,0,10*ROW('Sanitation Data'!E165))="","",OFFSET('Sanitation Data'!$E$29,0,10*ROW('Sanitation Data'!E165)))</f>
        <v/>
      </c>
      <c r="CR171" s="285" t="str">
        <f ca="true">+IF(OFFSET('Sanitation Data'!$E$30,0,10*ROW('Sanitation Data'!E165))="","",OFFSET('Sanitation Data'!$E$30,0,10*ROW('Sanitation Data'!E165)))</f>
        <v/>
      </c>
      <c r="CS171" s="285" t="str">
        <f ca="true">+IF(OFFSET('Sanitation Data'!$E$31,0,10*ROW('Sanitation Data'!E165))="","",OFFSET('Sanitation Data'!$E$31,0,10*ROW('Sanitation Data'!E165)))</f>
        <v/>
      </c>
      <c r="CT171" s="285" t="str">
        <f ca="true">+IF(OFFSET('Sanitation Data'!$E$32,0,10*ROW('Sanitation Data'!E165))="","",OFFSET('Sanitation Data'!$E$32,0,10*ROW('Sanitation Data'!E165)))</f>
        <v/>
      </c>
      <c r="CU171" s="285" t="str">
        <f ca="true">+IF(OFFSET('Sanitation Data'!$F$28,0,10*ROW('Sanitation Data'!F165))="","",OFFSET('Sanitation Data'!$F$28,0,10*ROW('Sanitation Data'!F165)))</f>
        <v/>
      </c>
      <c r="CV171" s="285" t="str">
        <f ca="true">+IF(OFFSET('Sanitation Data'!$F$29,0,10*ROW('Sanitation Data'!F165))="","",OFFSET('Sanitation Data'!$F$29,0,10*ROW('Sanitation Data'!F165)))</f>
        <v/>
      </c>
      <c r="CW171" s="285" t="str">
        <f ca="true">+IF(OFFSET('Sanitation Data'!$F$30,0,10*ROW('Sanitation Data'!F165))="","",OFFSET('Sanitation Data'!$F$30,0,10*ROW('Sanitation Data'!F165)))</f>
        <v/>
      </c>
      <c r="CX171" s="285" t="str">
        <f ca="true">+IF(OFFSET('Sanitation Data'!$F$31,0,10*ROW('Sanitation Data'!F165))="","",OFFSET('Sanitation Data'!$F$31,0,10*ROW('Sanitation Data'!F165)))</f>
        <v/>
      </c>
      <c r="CY171" s="285" t="str">
        <f ca="true">+IF(OFFSET('Sanitation Data'!$F$32,0,10*ROW('Sanitation Data'!F165))="","",OFFSET('Sanitation Data'!$F$32,0,10*ROW('Sanitation Data'!F165)))</f>
        <v/>
      </c>
      <c r="CZ171" s="285" t="str">
        <f ca="true">+IF(OFFSET('Sanitation Data'!$G$28,0,10*ROW('Sanitation Data'!G165))="","",OFFSET('Sanitation Data'!$G$28,0,10*ROW('Sanitation Data'!G165)))</f>
        <v/>
      </c>
      <c r="DA171" s="285" t="str">
        <f ca="true">+IF(OFFSET('Sanitation Data'!$G$29,0,10*ROW('Sanitation Data'!G165))="","",OFFSET('Sanitation Data'!$G$29,0,10*ROW('Sanitation Data'!G165)))</f>
        <v/>
      </c>
      <c r="DB171" s="285" t="str">
        <f ca="true">+IF(OFFSET('Sanitation Data'!$G$30,0,10*ROW('Sanitation Data'!G165))="","",OFFSET('Sanitation Data'!$G$30,0,10*ROW('Sanitation Data'!G165)))</f>
        <v/>
      </c>
      <c r="DC171" s="285" t="str">
        <f ca="true">+IF(OFFSET('Sanitation Data'!$G$31,0,10*ROW('Sanitation Data'!G165))="","",OFFSET('Sanitation Data'!$G$31,0,10*ROW('Sanitation Data'!G165)))</f>
        <v/>
      </c>
      <c r="DD171" s="285" t="str">
        <f ca="true">+IF(OFFSET('Sanitation Data'!$G$32,0,10*ROW('Sanitation Data'!G165))="","",OFFSET('Sanitation Data'!$G$32,0,10*ROW('Sanitation Data'!G165)))</f>
        <v/>
      </c>
      <c r="DE171" s="285" t="str">
        <f ca="true">+IF(OFFSET('Sanitation Data'!$H$28,0,10*ROW('Sanitation Data'!H165))="","",OFFSET('Sanitation Data'!$H$28,0,10*ROW('Sanitation Data'!H165)))</f>
        <v/>
      </c>
      <c r="DF171" s="285" t="str">
        <f ca="true">+IF(OFFSET('Sanitation Data'!$H$29,0,10*ROW('Sanitation Data'!H165))="","",OFFSET('Sanitation Data'!$H$29,0,10*ROW('Sanitation Data'!H165)))</f>
        <v/>
      </c>
      <c r="DG171" s="285" t="str">
        <f ca="true">+IF(OFFSET('Sanitation Data'!$H$30,0,10*ROW('Sanitation Data'!H165))="","",OFFSET('Sanitation Data'!$H$30,0,10*ROW('Sanitation Data'!H165)))</f>
        <v/>
      </c>
      <c r="DH171" s="285" t="str">
        <f ca="true">+IF(OFFSET('Sanitation Data'!$H$31,0,10*ROW('Sanitation Data'!H165))="","",OFFSET('Sanitation Data'!$H$31,0,10*ROW('Sanitation Data'!H165)))</f>
        <v/>
      </c>
      <c r="DI171" s="285" t="str">
        <f ca="true">+IF(OFFSET('Sanitation Data'!$H$32,0,10*ROW('Sanitation Data'!H165))="","",OFFSET('Sanitation Data'!$H$32,0,10*ROW('Sanitation Data'!H165)))</f>
        <v/>
      </c>
      <c r="DJ171" s="285" t="str">
        <f ca="true">+IF(OFFSET('Sanitation Data'!$I$28,0,10*ROW('Sanitation Data'!I165))="","",OFFSET('Sanitation Data'!$I$28,0,10*ROW('Sanitation Data'!I165)))</f>
        <v/>
      </c>
      <c r="DK171" s="285" t="str">
        <f ca="true">+IF(OFFSET('Sanitation Data'!$I$29,0,10*ROW('Sanitation Data'!I165))="","",OFFSET('Sanitation Data'!$I$29,0,10*ROW('Sanitation Data'!I165)))</f>
        <v/>
      </c>
      <c r="DL171" s="285" t="str">
        <f ca="true">+IF(OFFSET('Sanitation Data'!$I$30,0,10*ROW('Sanitation Data'!I165))="","",OFFSET('Sanitation Data'!$I$30,0,10*ROW('Sanitation Data'!I165)))</f>
        <v/>
      </c>
      <c r="DM171" s="285" t="str">
        <f ca="true">+IF(OFFSET('Sanitation Data'!$I$31,0,10*ROW('Sanitation Data'!I165))="","",OFFSET('Sanitation Data'!$I$31,0,10*ROW('Sanitation Data'!I165)))</f>
        <v/>
      </c>
      <c r="DN171" s="285" t="str">
        <f ca="true">+IF(OFFSET('Sanitation Data'!$I$32,0,10*ROW('Sanitation Data'!I165))="","",OFFSET('Sanitation Data'!$I$32,0,10*ROW('Sanitation Data'!I165)))</f>
        <v/>
      </c>
      <c r="DO171" s="285" t="str">
        <f ca="true">+IF(OFFSET('Hygiene Data'!$D$11,0,10*ROW('Hygiene Data'!D165))="","",OFFSET('Hygiene Data'!$D$11,0,10*ROW('Hygiene Data'!D165)))</f>
        <v/>
      </c>
      <c r="DP171" s="285" t="str">
        <f ca="true">+IF(OFFSET('Hygiene Data'!$D$12,0,10*ROW('Hygiene Data'!D165))="","",OFFSET('Hygiene Data'!$D$12,0,10*ROW('Hygiene Data'!D165)))</f>
        <v/>
      </c>
      <c r="DQ171" s="285" t="str">
        <f ca="true">+IF(OFFSET('Hygiene Data'!$D$13,0,10*ROW('Hygiene Data'!D165))="","",OFFSET('Hygiene Data'!$D$13,0,10*ROW('Hygiene Data'!D165)))</f>
        <v/>
      </c>
      <c r="DR171" s="285" t="str">
        <f ca="true">+IF(OFFSET('Hygiene Data'!$E$11,0,10*ROW('Hygiene Data'!E165))="","",OFFSET('Hygiene Data'!$E$11,0,10*ROW('Hygiene Data'!E165)))</f>
        <v/>
      </c>
      <c r="DS171" s="285" t="str">
        <f ca="true">+IF(OFFSET('Hygiene Data'!$E$12,0,10*ROW('Hygiene Data'!E165))="","",OFFSET('Hygiene Data'!$E$12,0,10*ROW('Hygiene Data'!E165)))</f>
        <v/>
      </c>
      <c r="DT171" s="285" t="str">
        <f ca="true">+IF(OFFSET('Hygiene Data'!$E$13,0,10*ROW('Hygiene Data'!E165))="","",OFFSET('Hygiene Data'!$E$13,0,10*ROW('Hygiene Data'!E165)))</f>
        <v/>
      </c>
      <c r="DU171" s="285" t="str">
        <f ca="true">+IF(OFFSET('Hygiene Data'!$F$11,0,10*ROW('Hygiene Data'!F165))="","",OFFSET('Hygiene Data'!$F$11,0,10*ROW('Hygiene Data'!F165)))</f>
        <v/>
      </c>
      <c r="DV171" s="285" t="str">
        <f ca="true">+IF(OFFSET('Hygiene Data'!$F$12,0,10*ROW('Hygiene Data'!F165))="","",OFFSET('Hygiene Data'!$F$12,0,10*ROW('Hygiene Data'!F165)))</f>
        <v/>
      </c>
      <c r="DW171" s="285" t="str">
        <f ca="true">+IF(OFFSET('Hygiene Data'!$F$13,0,10*ROW('Hygiene Data'!F165))="","",OFFSET('Hygiene Data'!$F$13,0,10*ROW('Hygiene Data'!F165)))</f>
        <v/>
      </c>
      <c r="DX171" s="285" t="str">
        <f ca="true">+IF(OFFSET('Hygiene Data'!$G$11,0,10*ROW('Hygiene Data'!G165))="","",OFFSET('Hygiene Data'!$G$11,0,10*ROW('Hygiene Data'!G165)))</f>
        <v/>
      </c>
      <c r="DY171" s="285" t="str">
        <f ca="true">+IF(OFFSET('Hygiene Data'!$G$12,0,10*ROW('Hygiene Data'!G165))="","",OFFSET('Hygiene Data'!$G$12,0,10*ROW('Hygiene Data'!G165)))</f>
        <v/>
      </c>
      <c r="DZ171" s="285" t="str">
        <f ca="true">+IF(OFFSET('Hygiene Data'!$G$13,0,10*ROW('Hygiene Data'!G165))="","",OFFSET('Hygiene Data'!$G$13,0,10*ROW('Hygiene Data'!G165)))</f>
        <v/>
      </c>
      <c r="EA171" s="285" t="str">
        <f ca="true">+IF(OFFSET('Hygiene Data'!$H$11,0,10*ROW('Hygiene Data'!H165))="","",OFFSET('Hygiene Data'!$H$11,0,10*ROW('Hygiene Data'!H165)))</f>
        <v/>
      </c>
      <c r="EB171" s="285" t="str">
        <f ca="true">+IF(OFFSET('Hygiene Data'!$H$12,0,10*ROW('Hygiene Data'!H165))="","",OFFSET('Hygiene Data'!$H$12,0,10*ROW('Hygiene Data'!H165)))</f>
        <v/>
      </c>
      <c r="EC171" s="285" t="str">
        <f ca="true">+IF(OFFSET('Hygiene Data'!$H$13,0,10*ROW('Hygiene Data'!H165))="","",OFFSET('Hygiene Data'!$H$13,0,10*ROW('Hygiene Data'!H165)))</f>
        <v/>
      </c>
      <c r="ED171" s="285" t="str">
        <f ca="true">+IF(OFFSET('Hygiene Data'!$I$11,0,10*ROW('Hygiene Data'!I165))="","",OFFSET('Hygiene Data'!$I$11,0,10*ROW('Hygiene Data'!I165)))</f>
        <v/>
      </c>
      <c r="EE171" s="285" t="str">
        <f ca="true">+IF(OFFSET('Hygiene Data'!$I$12,0,10*ROW('Hygiene Data'!I165))="","",OFFSET('Hygiene Data'!$I$12,0,10*ROW('Hygiene Data'!I165)))</f>
        <v/>
      </c>
      <c r="EF171" s="285"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1"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5"/>
      <c r="BS172" s="285" t="str">
        <f ca="true">+IF(OFFSET('Water Data'!$D$27,0,10*ROW('Water Data'!D166))="","",OFFSET('Water Data'!$D$27,0,10*ROW('Water Data'!D166)))</f>
        <v/>
      </c>
      <c r="BT172" s="285" t="str">
        <f ca="true">+IF(OFFSET('Water Data'!$D$28,0,10*ROW('Water Data'!D166))="","",OFFSET('Water Data'!$D$28,0,10*ROW('Water Data'!D166)))</f>
        <v/>
      </c>
      <c r="BU172" s="285" t="str">
        <f ca="true">+IF(OFFSET('Water Data'!$D$29,0,10*ROW('Water Data'!D166))="","",OFFSET('Water Data'!$D$29,0,10*ROW('Water Data'!D166)))</f>
        <v/>
      </c>
      <c r="BV172" s="285" t="str">
        <f ca="true">+IF(OFFSET('Water Data'!$E$27,0,10*ROW('Water Data'!E166))="","",OFFSET('Water Data'!$E$27,0,10*ROW('Water Data'!E166)))</f>
        <v/>
      </c>
      <c r="BW172" s="285" t="str">
        <f ca="true">+IF(OFFSET('Water Data'!$E$28,0,10*ROW('Water Data'!E166))="","",OFFSET('Water Data'!$E$28,0,10*ROW('Water Data'!E166)))</f>
        <v/>
      </c>
      <c r="BX172" s="285" t="str">
        <f ca="true">+IF(OFFSET('Water Data'!$E$29,0,10*ROW('Water Data'!E166))="","",OFFSET('Water Data'!$E$29,0,10*ROW('Water Data'!E166)))</f>
        <v/>
      </c>
      <c r="BY172" s="285" t="str">
        <f ca="true">+IF(OFFSET('Water Data'!$F$27,0,10*ROW('Water Data'!F166))="","",OFFSET('Water Data'!$F$27,0,10*ROW('Water Data'!F166)))</f>
        <v/>
      </c>
      <c r="BZ172" s="285" t="str">
        <f ca="true">+IF(OFFSET('Water Data'!$F$28,0,10*ROW('Water Data'!F166))="","",OFFSET('Water Data'!$F$28,0,10*ROW('Water Data'!F166)))</f>
        <v/>
      </c>
      <c r="CA172" s="285" t="str">
        <f ca="true">+IF(OFFSET('Water Data'!$F$29,0,10*ROW('Water Data'!F166))="","",OFFSET('Water Data'!$F$29,0,10*ROW('Water Data'!F166)))</f>
        <v/>
      </c>
      <c r="CB172" s="285" t="str">
        <f ca="true">+IF(OFFSET('Water Data'!$G$27,0,10*ROW('Water Data'!G166))="","",OFFSET('Water Data'!$G$27,0,10*ROW('Water Data'!G166)))</f>
        <v/>
      </c>
      <c r="CC172" s="285" t="str">
        <f ca="true">+IF(OFFSET('Water Data'!$G$28,0,10*ROW('Water Data'!G166))="","",OFFSET('Water Data'!$G$28,0,10*ROW('Water Data'!G166)))</f>
        <v/>
      </c>
      <c r="CD172" s="285" t="str">
        <f ca="true">+IF(OFFSET('Water Data'!$G$29,0,10*ROW('Water Data'!G166))="","",OFFSET('Water Data'!$G$29,0,10*ROW('Water Data'!G166)))</f>
        <v/>
      </c>
      <c r="CE172" s="285" t="str">
        <f ca="true">+IF(OFFSET('Water Data'!$H$27,0,10*ROW('Water Data'!H166))="","",OFFSET('Water Data'!$H$27,0,10*ROW('Water Data'!H166)))</f>
        <v/>
      </c>
      <c r="CF172" s="285" t="str">
        <f ca="true">+IF(OFFSET('Water Data'!$H$28,0,10*ROW('Water Data'!H166))="","",OFFSET('Water Data'!$H$28,0,10*ROW('Water Data'!H166)))</f>
        <v/>
      </c>
      <c r="CG172" s="285" t="str">
        <f ca="true">+IF(OFFSET('Water Data'!$H$29,0,10*ROW('Water Data'!H166))="","",OFFSET('Water Data'!$H$29,0,10*ROW('Water Data'!H166)))</f>
        <v/>
      </c>
      <c r="CH172" s="285" t="str">
        <f ca="true">+IF(OFFSET('Water Data'!$I$27,0,10*ROW('Water Data'!I166))="","",OFFSET('Water Data'!$I$27,0,10*ROW('Water Data'!I166)))</f>
        <v/>
      </c>
      <c r="CI172" s="285" t="str">
        <f ca="true">+IF(OFFSET('Water Data'!$I$28,0,10*ROW('Water Data'!I166))="","",OFFSET('Water Data'!$I$28,0,10*ROW('Water Data'!I166)))</f>
        <v/>
      </c>
      <c r="CJ172" s="285" t="str">
        <f ca="true">+IF(OFFSET('Water Data'!$I$29,0,10*ROW('Water Data'!I166))="","",OFFSET('Water Data'!$I$29,0,10*ROW('Water Data'!I166)))</f>
        <v/>
      </c>
      <c r="CK172" s="285" t="str">
        <f ca="true">+IF(OFFSET('Sanitation Data'!$D$28,0,10*ROW('Sanitation Data'!D166))="","",OFFSET('Sanitation Data'!$D$28,0,10*ROW('Sanitation Data'!D166)))</f>
        <v/>
      </c>
      <c r="CL172" s="285" t="str">
        <f ca="true">+IF(OFFSET('Sanitation Data'!$D$29,0,10*ROW('Sanitation Data'!D166))="","",OFFSET('Sanitation Data'!$D$29,0,10*ROW('Sanitation Data'!D166)))</f>
        <v/>
      </c>
      <c r="CM172" s="285" t="str">
        <f ca="true">+IF(OFFSET('Sanitation Data'!$D$30,0,10*ROW('Sanitation Data'!D166))="","",OFFSET('Sanitation Data'!$D$30,0,10*ROW('Sanitation Data'!D166)))</f>
        <v/>
      </c>
      <c r="CN172" s="285" t="str">
        <f ca="true">+IF(OFFSET('Sanitation Data'!$D$31,0,10*ROW('Sanitation Data'!D166))="","",OFFSET('Sanitation Data'!$D$31,0,10*ROW('Sanitation Data'!D166)))</f>
        <v/>
      </c>
      <c r="CO172" s="285" t="str">
        <f ca="true">+IF(OFFSET('Sanitation Data'!$D$32,0,10*ROW('Sanitation Data'!D166))="","",OFFSET('Sanitation Data'!$D$32,0,10*ROW('Sanitation Data'!D166)))</f>
        <v/>
      </c>
      <c r="CP172" s="285" t="str">
        <f ca="true">+IF(OFFSET('Sanitation Data'!$E$28,0,10*ROW('Sanitation Data'!E166))="","",OFFSET('Sanitation Data'!$E$28,0,10*ROW('Sanitation Data'!E166)))</f>
        <v/>
      </c>
      <c r="CQ172" s="285" t="str">
        <f ca="true">+IF(OFFSET('Sanitation Data'!$E$29,0,10*ROW('Sanitation Data'!E166))="","",OFFSET('Sanitation Data'!$E$29,0,10*ROW('Sanitation Data'!E166)))</f>
        <v/>
      </c>
      <c r="CR172" s="285" t="str">
        <f ca="true">+IF(OFFSET('Sanitation Data'!$E$30,0,10*ROW('Sanitation Data'!E166))="","",OFFSET('Sanitation Data'!$E$30,0,10*ROW('Sanitation Data'!E166)))</f>
        <v/>
      </c>
      <c r="CS172" s="285" t="str">
        <f ca="true">+IF(OFFSET('Sanitation Data'!$E$31,0,10*ROW('Sanitation Data'!E166))="","",OFFSET('Sanitation Data'!$E$31,0,10*ROW('Sanitation Data'!E166)))</f>
        <v/>
      </c>
      <c r="CT172" s="285" t="str">
        <f ca="true">+IF(OFFSET('Sanitation Data'!$E$32,0,10*ROW('Sanitation Data'!E166))="","",OFFSET('Sanitation Data'!$E$32,0,10*ROW('Sanitation Data'!E166)))</f>
        <v/>
      </c>
      <c r="CU172" s="285" t="str">
        <f ca="true">+IF(OFFSET('Sanitation Data'!$F$28,0,10*ROW('Sanitation Data'!F166))="","",OFFSET('Sanitation Data'!$F$28,0,10*ROW('Sanitation Data'!F166)))</f>
        <v/>
      </c>
      <c r="CV172" s="285" t="str">
        <f ca="true">+IF(OFFSET('Sanitation Data'!$F$29,0,10*ROW('Sanitation Data'!F166))="","",OFFSET('Sanitation Data'!$F$29,0,10*ROW('Sanitation Data'!F166)))</f>
        <v/>
      </c>
      <c r="CW172" s="285" t="str">
        <f ca="true">+IF(OFFSET('Sanitation Data'!$F$30,0,10*ROW('Sanitation Data'!F166))="","",OFFSET('Sanitation Data'!$F$30,0,10*ROW('Sanitation Data'!F166)))</f>
        <v/>
      </c>
      <c r="CX172" s="285" t="str">
        <f ca="true">+IF(OFFSET('Sanitation Data'!$F$31,0,10*ROW('Sanitation Data'!F166))="","",OFFSET('Sanitation Data'!$F$31,0,10*ROW('Sanitation Data'!F166)))</f>
        <v/>
      </c>
      <c r="CY172" s="285" t="str">
        <f ca="true">+IF(OFFSET('Sanitation Data'!$F$32,0,10*ROW('Sanitation Data'!F166))="","",OFFSET('Sanitation Data'!$F$32,0,10*ROW('Sanitation Data'!F166)))</f>
        <v/>
      </c>
      <c r="CZ172" s="285" t="str">
        <f ca="true">+IF(OFFSET('Sanitation Data'!$G$28,0,10*ROW('Sanitation Data'!G166))="","",OFFSET('Sanitation Data'!$G$28,0,10*ROW('Sanitation Data'!G166)))</f>
        <v/>
      </c>
      <c r="DA172" s="285" t="str">
        <f ca="true">+IF(OFFSET('Sanitation Data'!$G$29,0,10*ROW('Sanitation Data'!G166))="","",OFFSET('Sanitation Data'!$G$29,0,10*ROW('Sanitation Data'!G166)))</f>
        <v/>
      </c>
      <c r="DB172" s="285" t="str">
        <f ca="true">+IF(OFFSET('Sanitation Data'!$G$30,0,10*ROW('Sanitation Data'!G166))="","",OFFSET('Sanitation Data'!$G$30,0,10*ROW('Sanitation Data'!G166)))</f>
        <v/>
      </c>
      <c r="DC172" s="285" t="str">
        <f ca="true">+IF(OFFSET('Sanitation Data'!$G$31,0,10*ROW('Sanitation Data'!G166))="","",OFFSET('Sanitation Data'!$G$31,0,10*ROW('Sanitation Data'!G166)))</f>
        <v/>
      </c>
      <c r="DD172" s="285" t="str">
        <f ca="true">+IF(OFFSET('Sanitation Data'!$G$32,0,10*ROW('Sanitation Data'!G166))="","",OFFSET('Sanitation Data'!$G$32,0,10*ROW('Sanitation Data'!G166)))</f>
        <v/>
      </c>
      <c r="DE172" s="285" t="str">
        <f ca="true">+IF(OFFSET('Sanitation Data'!$H$28,0,10*ROW('Sanitation Data'!H166))="","",OFFSET('Sanitation Data'!$H$28,0,10*ROW('Sanitation Data'!H166)))</f>
        <v/>
      </c>
      <c r="DF172" s="285" t="str">
        <f ca="true">+IF(OFFSET('Sanitation Data'!$H$29,0,10*ROW('Sanitation Data'!H166))="","",OFFSET('Sanitation Data'!$H$29,0,10*ROW('Sanitation Data'!H166)))</f>
        <v/>
      </c>
      <c r="DG172" s="285" t="str">
        <f ca="true">+IF(OFFSET('Sanitation Data'!$H$30,0,10*ROW('Sanitation Data'!H166))="","",OFFSET('Sanitation Data'!$H$30,0,10*ROW('Sanitation Data'!H166)))</f>
        <v/>
      </c>
      <c r="DH172" s="285" t="str">
        <f ca="true">+IF(OFFSET('Sanitation Data'!$H$31,0,10*ROW('Sanitation Data'!H166))="","",OFFSET('Sanitation Data'!$H$31,0,10*ROW('Sanitation Data'!H166)))</f>
        <v/>
      </c>
      <c r="DI172" s="285" t="str">
        <f ca="true">+IF(OFFSET('Sanitation Data'!$H$32,0,10*ROW('Sanitation Data'!H166))="","",OFFSET('Sanitation Data'!$H$32,0,10*ROW('Sanitation Data'!H166)))</f>
        <v/>
      </c>
      <c r="DJ172" s="285" t="str">
        <f ca="true">+IF(OFFSET('Sanitation Data'!$I$28,0,10*ROW('Sanitation Data'!I166))="","",OFFSET('Sanitation Data'!$I$28,0,10*ROW('Sanitation Data'!I166)))</f>
        <v/>
      </c>
      <c r="DK172" s="285" t="str">
        <f ca="true">+IF(OFFSET('Sanitation Data'!$I$29,0,10*ROW('Sanitation Data'!I166))="","",OFFSET('Sanitation Data'!$I$29,0,10*ROW('Sanitation Data'!I166)))</f>
        <v/>
      </c>
      <c r="DL172" s="285" t="str">
        <f ca="true">+IF(OFFSET('Sanitation Data'!$I$30,0,10*ROW('Sanitation Data'!I166))="","",OFFSET('Sanitation Data'!$I$30,0,10*ROW('Sanitation Data'!I166)))</f>
        <v/>
      </c>
      <c r="DM172" s="285" t="str">
        <f ca="true">+IF(OFFSET('Sanitation Data'!$I$31,0,10*ROW('Sanitation Data'!I166))="","",OFFSET('Sanitation Data'!$I$31,0,10*ROW('Sanitation Data'!I166)))</f>
        <v/>
      </c>
      <c r="DN172" s="285" t="str">
        <f ca="true">+IF(OFFSET('Sanitation Data'!$I$32,0,10*ROW('Sanitation Data'!I166))="","",OFFSET('Sanitation Data'!$I$32,0,10*ROW('Sanitation Data'!I166)))</f>
        <v/>
      </c>
      <c r="DO172" s="285" t="str">
        <f ca="true">+IF(OFFSET('Hygiene Data'!$D$11,0,10*ROW('Hygiene Data'!D166))="","",OFFSET('Hygiene Data'!$D$11,0,10*ROW('Hygiene Data'!D166)))</f>
        <v/>
      </c>
      <c r="DP172" s="285" t="str">
        <f ca="true">+IF(OFFSET('Hygiene Data'!$D$12,0,10*ROW('Hygiene Data'!D166))="","",OFFSET('Hygiene Data'!$D$12,0,10*ROW('Hygiene Data'!D166)))</f>
        <v/>
      </c>
      <c r="DQ172" s="285" t="str">
        <f ca="true">+IF(OFFSET('Hygiene Data'!$D$13,0,10*ROW('Hygiene Data'!D166))="","",OFFSET('Hygiene Data'!$D$13,0,10*ROW('Hygiene Data'!D166)))</f>
        <v/>
      </c>
      <c r="DR172" s="285" t="str">
        <f ca="true">+IF(OFFSET('Hygiene Data'!$E$11,0,10*ROW('Hygiene Data'!E166))="","",OFFSET('Hygiene Data'!$E$11,0,10*ROW('Hygiene Data'!E166)))</f>
        <v/>
      </c>
      <c r="DS172" s="285" t="str">
        <f ca="true">+IF(OFFSET('Hygiene Data'!$E$12,0,10*ROW('Hygiene Data'!E166))="","",OFFSET('Hygiene Data'!$E$12,0,10*ROW('Hygiene Data'!E166)))</f>
        <v/>
      </c>
      <c r="DT172" s="285" t="str">
        <f ca="true">+IF(OFFSET('Hygiene Data'!$E$13,0,10*ROW('Hygiene Data'!E166))="","",OFFSET('Hygiene Data'!$E$13,0,10*ROW('Hygiene Data'!E166)))</f>
        <v/>
      </c>
      <c r="DU172" s="285" t="str">
        <f ca="true">+IF(OFFSET('Hygiene Data'!$F$11,0,10*ROW('Hygiene Data'!F166))="","",OFFSET('Hygiene Data'!$F$11,0,10*ROW('Hygiene Data'!F166)))</f>
        <v/>
      </c>
      <c r="DV172" s="285" t="str">
        <f ca="true">+IF(OFFSET('Hygiene Data'!$F$12,0,10*ROW('Hygiene Data'!F166))="","",OFFSET('Hygiene Data'!$F$12,0,10*ROW('Hygiene Data'!F166)))</f>
        <v/>
      </c>
      <c r="DW172" s="285" t="str">
        <f ca="true">+IF(OFFSET('Hygiene Data'!$F$13,0,10*ROW('Hygiene Data'!F166))="","",OFFSET('Hygiene Data'!$F$13,0,10*ROW('Hygiene Data'!F166)))</f>
        <v/>
      </c>
      <c r="DX172" s="285" t="str">
        <f ca="true">+IF(OFFSET('Hygiene Data'!$G$11,0,10*ROW('Hygiene Data'!G166))="","",OFFSET('Hygiene Data'!$G$11,0,10*ROW('Hygiene Data'!G166)))</f>
        <v/>
      </c>
      <c r="DY172" s="285" t="str">
        <f ca="true">+IF(OFFSET('Hygiene Data'!$G$12,0,10*ROW('Hygiene Data'!G166))="","",OFFSET('Hygiene Data'!$G$12,0,10*ROW('Hygiene Data'!G166)))</f>
        <v/>
      </c>
      <c r="DZ172" s="285" t="str">
        <f ca="true">+IF(OFFSET('Hygiene Data'!$G$13,0,10*ROW('Hygiene Data'!G166))="","",OFFSET('Hygiene Data'!$G$13,0,10*ROW('Hygiene Data'!G166)))</f>
        <v/>
      </c>
      <c r="EA172" s="285" t="str">
        <f ca="true">+IF(OFFSET('Hygiene Data'!$H$11,0,10*ROW('Hygiene Data'!H166))="","",OFFSET('Hygiene Data'!$H$11,0,10*ROW('Hygiene Data'!H166)))</f>
        <v/>
      </c>
      <c r="EB172" s="285" t="str">
        <f ca="true">+IF(OFFSET('Hygiene Data'!$H$12,0,10*ROW('Hygiene Data'!H166))="","",OFFSET('Hygiene Data'!$H$12,0,10*ROW('Hygiene Data'!H166)))</f>
        <v/>
      </c>
      <c r="EC172" s="285" t="str">
        <f ca="true">+IF(OFFSET('Hygiene Data'!$H$13,0,10*ROW('Hygiene Data'!H166))="","",OFFSET('Hygiene Data'!$H$13,0,10*ROW('Hygiene Data'!H166)))</f>
        <v/>
      </c>
      <c r="ED172" s="285" t="str">
        <f ca="true">+IF(OFFSET('Hygiene Data'!$I$11,0,10*ROW('Hygiene Data'!I166))="","",OFFSET('Hygiene Data'!$I$11,0,10*ROW('Hygiene Data'!I166)))</f>
        <v/>
      </c>
      <c r="EE172" s="285" t="str">
        <f ca="true">+IF(OFFSET('Hygiene Data'!$I$12,0,10*ROW('Hygiene Data'!I166))="","",OFFSET('Hygiene Data'!$I$12,0,10*ROW('Hygiene Data'!I166)))</f>
        <v/>
      </c>
      <c r="EF172" s="285"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1"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5"/>
      <c r="BS173" s="285" t="str">
        <f ca="true">+IF(OFFSET('Water Data'!$D$27,0,10*ROW('Water Data'!D167))="","",OFFSET('Water Data'!$D$27,0,10*ROW('Water Data'!D167)))</f>
        <v/>
      </c>
      <c r="BT173" s="285" t="str">
        <f ca="true">+IF(OFFSET('Water Data'!$D$28,0,10*ROW('Water Data'!D167))="","",OFFSET('Water Data'!$D$28,0,10*ROW('Water Data'!D167)))</f>
        <v/>
      </c>
      <c r="BU173" s="285" t="str">
        <f ca="true">+IF(OFFSET('Water Data'!$D$29,0,10*ROW('Water Data'!D167))="","",OFFSET('Water Data'!$D$29,0,10*ROW('Water Data'!D167)))</f>
        <v/>
      </c>
      <c r="BV173" s="285" t="str">
        <f ca="true">+IF(OFFSET('Water Data'!$E$27,0,10*ROW('Water Data'!E167))="","",OFFSET('Water Data'!$E$27,0,10*ROW('Water Data'!E167)))</f>
        <v/>
      </c>
      <c r="BW173" s="285" t="str">
        <f ca="true">+IF(OFFSET('Water Data'!$E$28,0,10*ROW('Water Data'!E167))="","",OFFSET('Water Data'!$E$28,0,10*ROW('Water Data'!E167)))</f>
        <v/>
      </c>
      <c r="BX173" s="285" t="str">
        <f ca="true">+IF(OFFSET('Water Data'!$E$29,0,10*ROW('Water Data'!E167))="","",OFFSET('Water Data'!$E$29,0,10*ROW('Water Data'!E167)))</f>
        <v/>
      </c>
      <c r="BY173" s="285" t="str">
        <f ca="true">+IF(OFFSET('Water Data'!$F$27,0,10*ROW('Water Data'!F167))="","",OFFSET('Water Data'!$F$27,0,10*ROW('Water Data'!F167)))</f>
        <v/>
      </c>
      <c r="BZ173" s="285" t="str">
        <f ca="true">+IF(OFFSET('Water Data'!$F$28,0,10*ROW('Water Data'!F167))="","",OFFSET('Water Data'!$F$28,0,10*ROW('Water Data'!F167)))</f>
        <v/>
      </c>
      <c r="CA173" s="285" t="str">
        <f ca="true">+IF(OFFSET('Water Data'!$F$29,0,10*ROW('Water Data'!F167))="","",OFFSET('Water Data'!$F$29,0,10*ROW('Water Data'!F167)))</f>
        <v/>
      </c>
      <c r="CB173" s="285" t="str">
        <f ca="true">+IF(OFFSET('Water Data'!$G$27,0,10*ROW('Water Data'!G167))="","",OFFSET('Water Data'!$G$27,0,10*ROW('Water Data'!G167)))</f>
        <v/>
      </c>
      <c r="CC173" s="285" t="str">
        <f ca="true">+IF(OFFSET('Water Data'!$G$28,0,10*ROW('Water Data'!G167))="","",OFFSET('Water Data'!$G$28,0,10*ROW('Water Data'!G167)))</f>
        <v/>
      </c>
      <c r="CD173" s="285" t="str">
        <f ca="true">+IF(OFFSET('Water Data'!$G$29,0,10*ROW('Water Data'!G167))="","",OFFSET('Water Data'!$G$29,0,10*ROW('Water Data'!G167)))</f>
        <v/>
      </c>
      <c r="CE173" s="285" t="str">
        <f ca="true">+IF(OFFSET('Water Data'!$H$27,0,10*ROW('Water Data'!H167))="","",OFFSET('Water Data'!$H$27,0,10*ROW('Water Data'!H167)))</f>
        <v/>
      </c>
      <c r="CF173" s="285" t="str">
        <f ca="true">+IF(OFFSET('Water Data'!$H$28,0,10*ROW('Water Data'!H167))="","",OFFSET('Water Data'!$H$28,0,10*ROW('Water Data'!H167)))</f>
        <v/>
      </c>
      <c r="CG173" s="285" t="str">
        <f ca="true">+IF(OFFSET('Water Data'!$H$29,0,10*ROW('Water Data'!H167))="","",OFFSET('Water Data'!$H$29,0,10*ROW('Water Data'!H167)))</f>
        <v/>
      </c>
      <c r="CH173" s="285" t="str">
        <f ca="true">+IF(OFFSET('Water Data'!$I$27,0,10*ROW('Water Data'!I167))="","",OFFSET('Water Data'!$I$27,0,10*ROW('Water Data'!I167)))</f>
        <v/>
      </c>
      <c r="CI173" s="285" t="str">
        <f ca="true">+IF(OFFSET('Water Data'!$I$28,0,10*ROW('Water Data'!I167))="","",OFFSET('Water Data'!$I$28,0,10*ROW('Water Data'!I167)))</f>
        <v/>
      </c>
      <c r="CJ173" s="285" t="str">
        <f ca="true">+IF(OFFSET('Water Data'!$I$29,0,10*ROW('Water Data'!I167))="","",OFFSET('Water Data'!$I$29,0,10*ROW('Water Data'!I167)))</f>
        <v/>
      </c>
      <c r="CK173" s="285" t="str">
        <f ca="true">+IF(OFFSET('Sanitation Data'!$D$28,0,10*ROW('Sanitation Data'!D167))="","",OFFSET('Sanitation Data'!$D$28,0,10*ROW('Sanitation Data'!D167)))</f>
        <v/>
      </c>
      <c r="CL173" s="285" t="str">
        <f ca="true">+IF(OFFSET('Sanitation Data'!$D$29,0,10*ROW('Sanitation Data'!D167))="","",OFFSET('Sanitation Data'!$D$29,0,10*ROW('Sanitation Data'!D167)))</f>
        <v/>
      </c>
      <c r="CM173" s="285" t="str">
        <f ca="true">+IF(OFFSET('Sanitation Data'!$D$30,0,10*ROW('Sanitation Data'!D167))="","",OFFSET('Sanitation Data'!$D$30,0,10*ROW('Sanitation Data'!D167)))</f>
        <v/>
      </c>
      <c r="CN173" s="285" t="str">
        <f ca="true">+IF(OFFSET('Sanitation Data'!$D$31,0,10*ROW('Sanitation Data'!D167))="","",OFFSET('Sanitation Data'!$D$31,0,10*ROW('Sanitation Data'!D167)))</f>
        <v/>
      </c>
      <c r="CO173" s="285" t="str">
        <f ca="true">+IF(OFFSET('Sanitation Data'!$D$32,0,10*ROW('Sanitation Data'!D167))="","",OFFSET('Sanitation Data'!$D$32,0,10*ROW('Sanitation Data'!D167)))</f>
        <v/>
      </c>
      <c r="CP173" s="285" t="str">
        <f ca="true">+IF(OFFSET('Sanitation Data'!$E$28,0,10*ROW('Sanitation Data'!E167))="","",OFFSET('Sanitation Data'!$E$28,0,10*ROW('Sanitation Data'!E167)))</f>
        <v/>
      </c>
      <c r="CQ173" s="285" t="str">
        <f ca="true">+IF(OFFSET('Sanitation Data'!$E$29,0,10*ROW('Sanitation Data'!E167))="","",OFFSET('Sanitation Data'!$E$29,0,10*ROW('Sanitation Data'!E167)))</f>
        <v/>
      </c>
      <c r="CR173" s="285" t="str">
        <f ca="true">+IF(OFFSET('Sanitation Data'!$E$30,0,10*ROW('Sanitation Data'!E167))="","",OFFSET('Sanitation Data'!$E$30,0,10*ROW('Sanitation Data'!E167)))</f>
        <v/>
      </c>
      <c r="CS173" s="285" t="str">
        <f ca="true">+IF(OFFSET('Sanitation Data'!$E$31,0,10*ROW('Sanitation Data'!E167))="","",OFFSET('Sanitation Data'!$E$31,0,10*ROW('Sanitation Data'!E167)))</f>
        <v/>
      </c>
      <c r="CT173" s="285" t="str">
        <f ca="true">+IF(OFFSET('Sanitation Data'!$E$32,0,10*ROW('Sanitation Data'!E167))="","",OFFSET('Sanitation Data'!$E$32,0,10*ROW('Sanitation Data'!E167)))</f>
        <v/>
      </c>
      <c r="CU173" s="285" t="str">
        <f ca="true">+IF(OFFSET('Sanitation Data'!$F$28,0,10*ROW('Sanitation Data'!F167))="","",OFFSET('Sanitation Data'!$F$28,0,10*ROW('Sanitation Data'!F167)))</f>
        <v/>
      </c>
      <c r="CV173" s="285" t="str">
        <f ca="true">+IF(OFFSET('Sanitation Data'!$F$29,0,10*ROW('Sanitation Data'!F167))="","",OFFSET('Sanitation Data'!$F$29,0,10*ROW('Sanitation Data'!F167)))</f>
        <v/>
      </c>
      <c r="CW173" s="285" t="str">
        <f ca="true">+IF(OFFSET('Sanitation Data'!$F$30,0,10*ROW('Sanitation Data'!F167))="","",OFFSET('Sanitation Data'!$F$30,0,10*ROW('Sanitation Data'!F167)))</f>
        <v/>
      </c>
      <c r="CX173" s="285" t="str">
        <f ca="true">+IF(OFFSET('Sanitation Data'!$F$31,0,10*ROW('Sanitation Data'!F167))="","",OFFSET('Sanitation Data'!$F$31,0,10*ROW('Sanitation Data'!F167)))</f>
        <v/>
      </c>
      <c r="CY173" s="285" t="str">
        <f ca="true">+IF(OFFSET('Sanitation Data'!$F$32,0,10*ROW('Sanitation Data'!F167))="","",OFFSET('Sanitation Data'!$F$32,0,10*ROW('Sanitation Data'!F167)))</f>
        <v/>
      </c>
      <c r="CZ173" s="285" t="str">
        <f ca="true">+IF(OFFSET('Sanitation Data'!$G$28,0,10*ROW('Sanitation Data'!G167))="","",OFFSET('Sanitation Data'!$G$28,0,10*ROW('Sanitation Data'!G167)))</f>
        <v/>
      </c>
      <c r="DA173" s="285" t="str">
        <f ca="true">+IF(OFFSET('Sanitation Data'!$G$29,0,10*ROW('Sanitation Data'!G167))="","",OFFSET('Sanitation Data'!$G$29,0,10*ROW('Sanitation Data'!G167)))</f>
        <v/>
      </c>
      <c r="DB173" s="285" t="str">
        <f ca="true">+IF(OFFSET('Sanitation Data'!$G$30,0,10*ROW('Sanitation Data'!G167))="","",OFFSET('Sanitation Data'!$G$30,0,10*ROW('Sanitation Data'!G167)))</f>
        <v/>
      </c>
      <c r="DC173" s="285" t="str">
        <f ca="true">+IF(OFFSET('Sanitation Data'!$G$31,0,10*ROW('Sanitation Data'!G167))="","",OFFSET('Sanitation Data'!$G$31,0,10*ROW('Sanitation Data'!G167)))</f>
        <v/>
      </c>
      <c r="DD173" s="285" t="str">
        <f ca="true">+IF(OFFSET('Sanitation Data'!$G$32,0,10*ROW('Sanitation Data'!G167))="","",OFFSET('Sanitation Data'!$G$32,0,10*ROW('Sanitation Data'!G167)))</f>
        <v/>
      </c>
      <c r="DE173" s="285" t="str">
        <f ca="true">+IF(OFFSET('Sanitation Data'!$H$28,0,10*ROW('Sanitation Data'!H167))="","",OFFSET('Sanitation Data'!$H$28,0,10*ROW('Sanitation Data'!H167)))</f>
        <v/>
      </c>
      <c r="DF173" s="285" t="str">
        <f ca="true">+IF(OFFSET('Sanitation Data'!$H$29,0,10*ROW('Sanitation Data'!H167))="","",OFFSET('Sanitation Data'!$H$29,0,10*ROW('Sanitation Data'!H167)))</f>
        <v/>
      </c>
      <c r="DG173" s="285" t="str">
        <f ca="true">+IF(OFFSET('Sanitation Data'!$H$30,0,10*ROW('Sanitation Data'!H167))="","",OFFSET('Sanitation Data'!$H$30,0,10*ROW('Sanitation Data'!H167)))</f>
        <v/>
      </c>
      <c r="DH173" s="285" t="str">
        <f ca="true">+IF(OFFSET('Sanitation Data'!$H$31,0,10*ROW('Sanitation Data'!H167))="","",OFFSET('Sanitation Data'!$H$31,0,10*ROW('Sanitation Data'!H167)))</f>
        <v/>
      </c>
      <c r="DI173" s="285" t="str">
        <f ca="true">+IF(OFFSET('Sanitation Data'!$H$32,0,10*ROW('Sanitation Data'!H167))="","",OFFSET('Sanitation Data'!$H$32,0,10*ROW('Sanitation Data'!H167)))</f>
        <v/>
      </c>
      <c r="DJ173" s="285" t="str">
        <f ca="true">+IF(OFFSET('Sanitation Data'!$I$28,0,10*ROW('Sanitation Data'!I167))="","",OFFSET('Sanitation Data'!$I$28,0,10*ROW('Sanitation Data'!I167)))</f>
        <v/>
      </c>
      <c r="DK173" s="285" t="str">
        <f ca="true">+IF(OFFSET('Sanitation Data'!$I$29,0,10*ROW('Sanitation Data'!I167))="","",OFFSET('Sanitation Data'!$I$29,0,10*ROW('Sanitation Data'!I167)))</f>
        <v/>
      </c>
      <c r="DL173" s="285" t="str">
        <f ca="true">+IF(OFFSET('Sanitation Data'!$I$30,0,10*ROW('Sanitation Data'!I167))="","",OFFSET('Sanitation Data'!$I$30,0,10*ROW('Sanitation Data'!I167)))</f>
        <v/>
      </c>
      <c r="DM173" s="285" t="str">
        <f ca="true">+IF(OFFSET('Sanitation Data'!$I$31,0,10*ROW('Sanitation Data'!I167))="","",OFFSET('Sanitation Data'!$I$31,0,10*ROW('Sanitation Data'!I167)))</f>
        <v/>
      </c>
      <c r="DN173" s="285" t="str">
        <f ca="true">+IF(OFFSET('Sanitation Data'!$I$32,0,10*ROW('Sanitation Data'!I167))="","",OFFSET('Sanitation Data'!$I$32,0,10*ROW('Sanitation Data'!I167)))</f>
        <v/>
      </c>
      <c r="DO173" s="285" t="str">
        <f ca="true">+IF(OFFSET('Hygiene Data'!$D$11,0,10*ROW('Hygiene Data'!D167))="","",OFFSET('Hygiene Data'!$D$11,0,10*ROW('Hygiene Data'!D167)))</f>
        <v/>
      </c>
      <c r="DP173" s="285" t="str">
        <f ca="true">+IF(OFFSET('Hygiene Data'!$D$12,0,10*ROW('Hygiene Data'!D167))="","",OFFSET('Hygiene Data'!$D$12,0,10*ROW('Hygiene Data'!D167)))</f>
        <v/>
      </c>
      <c r="DQ173" s="285" t="str">
        <f ca="true">+IF(OFFSET('Hygiene Data'!$D$13,0,10*ROW('Hygiene Data'!D167))="","",OFFSET('Hygiene Data'!$D$13,0,10*ROW('Hygiene Data'!D167)))</f>
        <v/>
      </c>
      <c r="DR173" s="285" t="str">
        <f ca="true">+IF(OFFSET('Hygiene Data'!$E$11,0,10*ROW('Hygiene Data'!E167))="","",OFFSET('Hygiene Data'!$E$11,0,10*ROW('Hygiene Data'!E167)))</f>
        <v/>
      </c>
      <c r="DS173" s="285" t="str">
        <f ca="true">+IF(OFFSET('Hygiene Data'!$E$12,0,10*ROW('Hygiene Data'!E167))="","",OFFSET('Hygiene Data'!$E$12,0,10*ROW('Hygiene Data'!E167)))</f>
        <v/>
      </c>
      <c r="DT173" s="285" t="str">
        <f ca="true">+IF(OFFSET('Hygiene Data'!$E$13,0,10*ROW('Hygiene Data'!E167))="","",OFFSET('Hygiene Data'!$E$13,0,10*ROW('Hygiene Data'!E167)))</f>
        <v/>
      </c>
      <c r="DU173" s="285" t="str">
        <f ca="true">+IF(OFFSET('Hygiene Data'!$F$11,0,10*ROW('Hygiene Data'!F167))="","",OFFSET('Hygiene Data'!$F$11,0,10*ROW('Hygiene Data'!F167)))</f>
        <v/>
      </c>
      <c r="DV173" s="285" t="str">
        <f ca="true">+IF(OFFSET('Hygiene Data'!$F$12,0,10*ROW('Hygiene Data'!F167))="","",OFFSET('Hygiene Data'!$F$12,0,10*ROW('Hygiene Data'!F167)))</f>
        <v/>
      </c>
      <c r="DW173" s="285" t="str">
        <f ca="true">+IF(OFFSET('Hygiene Data'!$F$13,0,10*ROW('Hygiene Data'!F167))="","",OFFSET('Hygiene Data'!$F$13,0,10*ROW('Hygiene Data'!F167)))</f>
        <v/>
      </c>
      <c r="DX173" s="285" t="str">
        <f ca="true">+IF(OFFSET('Hygiene Data'!$G$11,0,10*ROW('Hygiene Data'!G167))="","",OFFSET('Hygiene Data'!$G$11,0,10*ROW('Hygiene Data'!G167)))</f>
        <v/>
      </c>
      <c r="DY173" s="285" t="str">
        <f ca="true">+IF(OFFSET('Hygiene Data'!$G$12,0,10*ROW('Hygiene Data'!G167))="","",OFFSET('Hygiene Data'!$G$12,0,10*ROW('Hygiene Data'!G167)))</f>
        <v/>
      </c>
      <c r="DZ173" s="285" t="str">
        <f ca="true">+IF(OFFSET('Hygiene Data'!$G$13,0,10*ROW('Hygiene Data'!G167))="","",OFFSET('Hygiene Data'!$G$13,0,10*ROW('Hygiene Data'!G167)))</f>
        <v/>
      </c>
      <c r="EA173" s="285" t="str">
        <f ca="true">+IF(OFFSET('Hygiene Data'!$H$11,0,10*ROW('Hygiene Data'!H167))="","",OFFSET('Hygiene Data'!$H$11,0,10*ROW('Hygiene Data'!H167)))</f>
        <v/>
      </c>
      <c r="EB173" s="285" t="str">
        <f ca="true">+IF(OFFSET('Hygiene Data'!$H$12,0,10*ROW('Hygiene Data'!H167))="","",OFFSET('Hygiene Data'!$H$12,0,10*ROW('Hygiene Data'!H167)))</f>
        <v/>
      </c>
      <c r="EC173" s="285" t="str">
        <f ca="true">+IF(OFFSET('Hygiene Data'!$H$13,0,10*ROW('Hygiene Data'!H167))="","",OFFSET('Hygiene Data'!$H$13,0,10*ROW('Hygiene Data'!H167)))</f>
        <v/>
      </c>
      <c r="ED173" s="285" t="str">
        <f ca="true">+IF(OFFSET('Hygiene Data'!$I$11,0,10*ROW('Hygiene Data'!I167))="","",OFFSET('Hygiene Data'!$I$11,0,10*ROW('Hygiene Data'!I167)))</f>
        <v/>
      </c>
      <c r="EE173" s="285" t="str">
        <f ca="true">+IF(OFFSET('Hygiene Data'!$I$12,0,10*ROW('Hygiene Data'!I167))="","",OFFSET('Hygiene Data'!$I$12,0,10*ROW('Hygiene Data'!I167)))</f>
        <v/>
      </c>
      <c r="EF173" s="285"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1"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5"/>
      <c r="BS174" s="285" t="str">
        <f ca="true">+IF(OFFSET('Water Data'!$D$27,0,10*ROW('Water Data'!D168))="","",OFFSET('Water Data'!$D$27,0,10*ROW('Water Data'!D168)))</f>
        <v/>
      </c>
      <c r="BT174" s="285" t="str">
        <f ca="true">+IF(OFFSET('Water Data'!$D$28,0,10*ROW('Water Data'!D168))="","",OFFSET('Water Data'!$D$28,0,10*ROW('Water Data'!D168)))</f>
        <v/>
      </c>
      <c r="BU174" s="285" t="str">
        <f ca="true">+IF(OFFSET('Water Data'!$D$29,0,10*ROW('Water Data'!D168))="","",OFFSET('Water Data'!$D$29,0,10*ROW('Water Data'!D168)))</f>
        <v/>
      </c>
      <c r="BV174" s="285" t="str">
        <f ca="true">+IF(OFFSET('Water Data'!$E$27,0,10*ROW('Water Data'!E168))="","",OFFSET('Water Data'!$E$27,0,10*ROW('Water Data'!E168)))</f>
        <v/>
      </c>
      <c r="BW174" s="285" t="str">
        <f ca="true">+IF(OFFSET('Water Data'!$E$28,0,10*ROW('Water Data'!E168))="","",OFFSET('Water Data'!$E$28,0,10*ROW('Water Data'!E168)))</f>
        <v/>
      </c>
      <c r="BX174" s="285" t="str">
        <f ca="true">+IF(OFFSET('Water Data'!$E$29,0,10*ROW('Water Data'!E168))="","",OFFSET('Water Data'!$E$29,0,10*ROW('Water Data'!E168)))</f>
        <v/>
      </c>
      <c r="BY174" s="285" t="str">
        <f ca="true">+IF(OFFSET('Water Data'!$F$27,0,10*ROW('Water Data'!F168))="","",OFFSET('Water Data'!$F$27,0,10*ROW('Water Data'!F168)))</f>
        <v/>
      </c>
      <c r="BZ174" s="285" t="str">
        <f ca="true">+IF(OFFSET('Water Data'!$F$28,0,10*ROW('Water Data'!F168))="","",OFFSET('Water Data'!$F$28,0,10*ROW('Water Data'!F168)))</f>
        <v/>
      </c>
      <c r="CA174" s="285" t="str">
        <f ca="true">+IF(OFFSET('Water Data'!$F$29,0,10*ROW('Water Data'!F168))="","",OFFSET('Water Data'!$F$29,0,10*ROW('Water Data'!F168)))</f>
        <v/>
      </c>
      <c r="CB174" s="285" t="str">
        <f ca="true">+IF(OFFSET('Water Data'!$G$27,0,10*ROW('Water Data'!G168))="","",OFFSET('Water Data'!$G$27,0,10*ROW('Water Data'!G168)))</f>
        <v/>
      </c>
      <c r="CC174" s="285" t="str">
        <f ca="true">+IF(OFFSET('Water Data'!$G$28,0,10*ROW('Water Data'!G168))="","",OFFSET('Water Data'!$G$28,0,10*ROW('Water Data'!G168)))</f>
        <v/>
      </c>
      <c r="CD174" s="285" t="str">
        <f ca="true">+IF(OFFSET('Water Data'!$G$29,0,10*ROW('Water Data'!G168))="","",OFFSET('Water Data'!$G$29,0,10*ROW('Water Data'!G168)))</f>
        <v/>
      </c>
      <c r="CE174" s="285" t="str">
        <f ca="true">+IF(OFFSET('Water Data'!$H$27,0,10*ROW('Water Data'!H168))="","",OFFSET('Water Data'!$H$27,0,10*ROW('Water Data'!H168)))</f>
        <v/>
      </c>
      <c r="CF174" s="285" t="str">
        <f ca="true">+IF(OFFSET('Water Data'!$H$28,0,10*ROW('Water Data'!H168))="","",OFFSET('Water Data'!$H$28,0,10*ROW('Water Data'!H168)))</f>
        <v/>
      </c>
      <c r="CG174" s="285" t="str">
        <f ca="true">+IF(OFFSET('Water Data'!$H$29,0,10*ROW('Water Data'!H168))="","",OFFSET('Water Data'!$H$29,0,10*ROW('Water Data'!H168)))</f>
        <v/>
      </c>
      <c r="CH174" s="285" t="str">
        <f ca="true">+IF(OFFSET('Water Data'!$I$27,0,10*ROW('Water Data'!I168))="","",OFFSET('Water Data'!$I$27,0,10*ROW('Water Data'!I168)))</f>
        <v/>
      </c>
      <c r="CI174" s="285" t="str">
        <f ca="true">+IF(OFFSET('Water Data'!$I$28,0,10*ROW('Water Data'!I168))="","",OFFSET('Water Data'!$I$28,0,10*ROW('Water Data'!I168)))</f>
        <v/>
      </c>
      <c r="CJ174" s="285" t="str">
        <f ca="true">+IF(OFFSET('Water Data'!$I$29,0,10*ROW('Water Data'!I168))="","",OFFSET('Water Data'!$I$29,0,10*ROW('Water Data'!I168)))</f>
        <v/>
      </c>
      <c r="CK174" s="285" t="str">
        <f ca="true">+IF(OFFSET('Sanitation Data'!$D$28,0,10*ROW('Sanitation Data'!D168))="","",OFFSET('Sanitation Data'!$D$28,0,10*ROW('Sanitation Data'!D168)))</f>
        <v/>
      </c>
      <c r="CL174" s="285" t="str">
        <f ca="true">+IF(OFFSET('Sanitation Data'!$D$29,0,10*ROW('Sanitation Data'!D168))="","",OFFSET('Sanitation Data'!$D$29,0,10*ROW('Sanitation Data'!D168)))</f>
        <v/>
      </c>
      <c r="CM174" s="285" t="str">
        <f ca="true">+IF(OFFSET('Sanitation Data'!$D$30,0,10*ROW('Sanitation Data'!D168))="","",OFFSET('Sanitation Data'!$D$30,0,10*ROW('Sanitation Data'!D168)))</f>
        <v/>
      </c>
      <c r="CN174" s="285" t="str">
        <f ca="true">+IF(OFFSET('Sanitation Data'!$D$31,0,10*ROW('Sanitation Data'!D168))="","",OFFSET('Sanitation Data'!$D$31,0,10*ROW('Sanitation Data'!D168)))</f>
        <v/>
      </c>
      <c r="CO174" s="285" t="str">
        <f ca="true">+IF(OFFSET('Sanitation Data'!$D$32,0,10*ROW('Sanitation Data'!D168))="","",OFFSET('Sanitation Data'!$D$32,0,10*ROW('Sanitation Data'!D168)))</f>
        <v/>
      </c>
      <c r="CP174" s="285" t="str">
        <f ca="true">+IF(OFFSET('Sanitation Data'!$E$28,0,10*ROW('Sanitation Data'!E168))="","",OFFSET('Sanitation Data'!$E$28,0,10*ROW('Sanitation Data'!E168)))</f>
        <v/>
      </c>
      <c r="CQ174" s="285" t="str">
        <f ca="true">+IF(OFFSET('Sanitation Data'!$E$29,0,10*ROW('Sanitation Data'!E168))="","",OFFSET('Sanitation Data'!$E$29,0,10*ROW('Sanitation Data'!E168)))</f>
        <v/>
      </c>
      <c r="CR174" s="285" t="str">
        <f ca="true">+IF(OFFSET('Sanitation Data'!$E$30,0,10*ROW('Sanitation Data'!E168))="","",OFFSET('Sanitation Data'!$E$30,0,10*ROW('Sanitation Data'!E168)))</f>
        <v/>
      </c>
      <c r="CS174" s="285" t="str">
        <f ca="true">+IF(OFFSET('Sanitation Data'!$E$31,0,10*ROW('Sanitation Data'!E168))="","",OFFSET('Sanitation Data'!$E$31,0,10*ROW('Sanitation Data'!E168)))</f>
        <v/>
      </c>
      <c r="CT174" s="285" t="str">
        <f ca="true">+IF(OFFSET('Sanitation Data'!$E$32,0,10*ROW('Sanitation Data'!E168))="","",OFFSET('Sanitation Data'!$E$32,0,10*ROW('Sanitation Data'!E168)))</f>
        <v/>
      </c>
      <c r="CU174" s="285" t="str">
        <f ca="true">+IF(OFFSET('Sanitation Data'!$F$28,0,10*ROW('Sanitation Data'!F168))="","",OFFSET('Sanitation Data'!$F$28,0,10*ROW('Sanitation Data'!F168)))</f>
        <v/>
      </c>
      <c r="CV174" s="285" t="str">
        <f ca="true">+IF(OFFSET('Sanitation Data'!$F$29,0,10*ROW('Sanitation Data'!F168))="","",OFFSET('Sanitation Data'!$F$29,0,10*ROW('Sanitation Data'!F168)))</f>
        <v/>
      </c>
      <c r="CW174" s="285" t="str">
        <f ca="true">+IF(OFFSET('Sanitation Data'!$F$30,0,10*ROW('Sanitation Data'!F168))="","",OFFSET('Sanitation Data'!$F$30,0,10*ROW('Sanitation Data'!F168)))</f>
        <v/>
      </c>
      <c r="CX174" s="285" t="str">
        <f ca="true">+IF(OFFSET('Sanitation Data'!$F$31,0,10*ROW('Sanitation Data'!F168))="","",OFFSET('Sanitation Data'!$F$31,0,10*ROW('Sanitation Data'!F168)))</f>
        <v/>
      </c>
      <c r="CY174" s="285" t="str">
        <f ca="true">+IF(OFFSET('Sanitation Data'!$F$32,0,10*ROW('Sanitation Data'!F168))="","",OFFSET('Sanitation Data'!$F$32,0,10*ROW('Sanitation Data'!F168)))</f>
        <v/>
      </c>
      <c r="CZ174" s="285" t="str">
        <f ca="true">+IF(OFFSET('Sanitation Data'!$G$28,0,10*ROW('Sanitation Data'!G168))="","",OFFSET('Sanitation Data'!$G$28,0,10*ROW('Sanitation Data'!G168)))</f>
        <v/>
      </c>
      <c r="DA174" s="285" t="str">
        <f ca="true">+IF(OFFSET('Sanitation Data'!$G$29,0,10*ROW('Sanitation Data'!G168))="","",OFFSET('Sanitation Data'!$G$29,0,10*ROW('Sanitation Data'!G168)))</f>
        <v/>
      </c>
      <c r="DB174" s="285" t="str">
        <f ca="true">+IF(OFFSET('Sanitation Data'!$G$30,0,10*ROW('Sanitation Data'!G168))="","",OFFSET('Sanitation Data'!$G$30,0,10*ROW('Sanitation Data'!G168)))</f>
        <v/>
      </c>
      <c r="DC174" s="285" t="str">
        <f ca="true">+IF(OFFSET('Sanitation Data'!$G$31,0,10*ROW('Sanitation Data'!G168))="","",OFFSET('Sanitation Data'!$G$31,0,10*ROW('Sanitation Data'!G168)))</f>
        <v/>
      </c>
      <c r="DD174" s="285" t="str">
        <f ca="true">+IF(OFFSET('Sanitation Data'!$G$32,0,10*ROW('Sanitation Data'!G168))="","",OFFSET('Sanitation Data'!$G$32,0,10*ROW('Sanitation Data'!G168)))</f>
        <v/>
      </c>
      <c r="DE174" s="285" t="str">
        <f ca="true">+IF(OFFSET('Sanitation Data'!$H$28,0,10*ROW('Sanitation Data'!H168))="","",OFFSET('Sanitation Data'!$H$28,0,10*ROW('Sanitation Data'!H168)))</f>
        <v/>
      </c>
      <c r="DF174" s="285" t="str">
        <f ca="true">+IF(OFFSET('Sanitation Data'!$H$29,0,10*ROW('Sanitation Data'!H168))="","",OFFSET('Sanitation Data'!$H$29,0,10*ROW('Sanitation Data'!H168)))</f>
        <v/>
      </c>
      <c r="DG174" s="285" t="str">
        <f ca="true">+IF(OFFSET('Sanitation Data'!$H$30,0,10*ROW('Sanitation Data'!H168))="","",OFFSET('Sanitation Data'!$H$30,0,10*ROW('Sanitation Data'!H168)))</f>
        <v/>
      </c>
      <c r="DH174" s="285" t="str">
        <f ca="true">+IF(OFFSET('Sanitation Data'!$H$31,0,10*ROW('Sanitation Data'!H168))="","",OFFSET('Sanitation Data'!$H$31,0,10*ROW('Sanitation Data'!H168)))</f>
        <v/>
      </c>
      <c r="DI174" s="285" t="str">
        <f ca="true">+IF(OFFSET('Sanitation Data'!$H$32,0,10*ROW('Sanitation Data'!H168))="","",OFFSET('Sanitation Data'!$H$32,0,10*ROW('Sanitation Data'!H168)))</f>
        <v/>
      </c>
      <c r="DJ174" s="285" t="str">
        <f ca="true">+IF(OFFSET('Sanitation Data'!$I$28,0,10*ROW('Sanitation Data'!I168))="","",OFFSET('Sanitation Data'!$I$28,0,10*ROW('Sanitation Data'!I168)))</f>
        <v/>
      </c>
      <c r="DK174" s="285" t="str">
        <f ca="true">+IF(OFFSET('Sanitation Data'!$I$29,0,10*ROW('Sanitation Data'!I168))="","",OFFSET('Sanitation Data'!$I$29,0,10*ROW('Sanitation Data'!I168)))</f>
        <v/>
      </c>
      <c r="DL174" s="285" t="str">
        <f ca="true">+IF(OFFSET('Sanitation Data'!$I$30,0,10*ROW('Sanitation Data'!I168))="","",OFFSET('Sanitation Data'!$I$30,0,10*ROW('Sanitation Data'!I168)))</f>
        <v/>
      </c>
      <c r="DM174" s="285" t="str">
        <f ca="true">+IF(OFFSET('Sanitation Data'!$I$31,0,10*ROW('Sanitation Data'!I168))="","",OFFSET('Sanitation Data'!$I$31,0,10*ROW('Sanitation Data'!I168)))</f>
        <v/>
      </c>
      <c r="DN174" s="285" t="str">
        <f ca="true">+IF(OFFSET('Sanitation Data'!$I$32,0,10*ROW('Sanitation Data'!I168))="","",OFFSET('Sanitation Data'!$I$32,0,10*ROW('Sanitation Data'!I168)))</f>
        <v/>
      </c>
      <c r="DO174" s="285" t="str">
        <f ca="true">+IF(OFFSET('Hygiene Data'!$D$11,0,10*ROW('Hygiene Data'!D168))="","",OFFSET('Hygiene Data'!$D$11,0,10*ROW('Hygiene Data'!D168)))</f>
        <v/>
      </c>
      <c r="DP174" s="285" t="str">
        <f ca="true">+IF(OFFSET('Hygiene Data'!$D$12,0,10*ROW('Hygiene Data'!D168))="","",OFFSET('Hygiene Data'!$D$12,0,10*ROW('Hygiene Data'!D168)))</f>
        <v/>
      </c>
      <c r="DQ174" s="285" t="str">
        <f ca="true">+IF(OFFSET('Hygiene Data'!$D$13,0,10*ROW('Hygiene Data'!D168))="","",OFFSET('Hygiene Data'!$D$13,0,10*ROW('Hygiene Data'!D168)))</f>
        <v/>
      </c>
      <c r="DR174" s="285" t="str">
        <f ca="true">+IF(OFFSET('Hygiene Data'!$E$11,0,10*ROW('Hygiene Data'!E168))="","",OFFSET('Hygiene Data'!$E$11,0,10*ROW('Hygiene Data'!E168)))</f>
        <v/>
      </c>
      <c r="DS174" s="285" t="str">
        <f ca="true">+IF(OFFSET('Hygiene Data'!$E$12,0,10*ROW('Hygiene Data'!E168))="","",OFFSET('Hygiene Data'!$E$12,0,10*ROW('Hygiene Data'!E168)))</f>
        <v/>
      </c>
      <c r="DT174" s="285" t="str">
        <f ca="true">+IF(OFFSET('Hygiene Data'!$E$13,0,10*ROW('Hygiene Data'!E168))="","",OFFSET('Hygiene Data'!$E$13,0,10*ROW('Hygiene Data'!E168)))</f>
        <v/>
      </c>
      <c r="DU174" s="285" t="str">
        <f ca="true">+IF(OFFSET('Hygiene Data'!$F$11,0,10*ROW('Hygiene Data'!F168))="","",OFFSET('Hygiene Data'!$F$11,0,10*ROW('Hygiene Data'!F168)))</f>
        <v/>
      </c>
      <c r="DV174" s="285" t="str">
        <f ca="true">+IF(OFFSET('Hygiene Data'!$F$12,0,10*ROW('Hygiene Data'!F168))="","",OFFSET('Hygiene Data'!$F$12,0,10*ROW('Hygiene Data'!F168)))</f>
        <v/>
      </c>
      <c r="DW174" s="285" t="str">
        <f ca="true">+IF(OFFSET('Hygiene Data'!$F$13,0,10*ROW('Hygiene Data'!F168))="","",OFFSET('Hygiene Data'!$F$13,0,10*ROW('Hygiene Data'!F168)))</f>
        <v/>
      </c>
      <c r="DX174" s="285" t="str">
        <f ca="true">+IF(OFFSET('Hygiene Data'!$G$11,0,10*ROW('Hygiene Data'!G168))="","",OFFSET('Hygiene Data'!$G$11,0,10*ROW('Hygiene Data'!G168)))</f>
        <v/>
      </c>
      <c r="DY174" s="285" t="str">
        <f ca="true">+IF(OFFSET('Hygiene Data'!$G$12,0,10*ROW('Hygiene Data'!G168))="","",OFFSET('Hygiene Data'!$G$12,0,10*ROW('Hygiene Data'!G168)))</f>
        <v/>
      </c>
      <c r="DZ174" s="285" t="str">
        <f ca="true">+IF(OFFSET('Hygiene Data'!$G$13,0,10*ROW('Hygiene Data'!G168))="","",OFFSET('Hygiene Data'!$G$13,0,10*ROW('Hygiene Data'!G168)))</f>
        <v/>
      </c>
      <c r="EA174" s="285" t="str">
        <f ca="true">+IF(OFFSET('Hygiene Data'!$H$11,0,10*ROW('Hygiene Data'!H168))="","",OFFSET('Hygiene Data'!$H$11,0,10*ROW('Hygiene Data'!H168)))</f>
        <v/>
      </c>
      <c r="EB174" s="285" t="str">
        <f ca="true">+IF(OFFSET('Hygiene Data'!$H$12,0,10*ROW('Hygiene Data'!H168))="","",OFFSET('Hygiene Data'!$H$12,0,10*ROW('Hygiene Data'!H168)))</f>
        <v/>
      </c>
      <c r="EC174" s="285" t="str">
        <f ca="true">+IF(OFFSET('Hygiene Data'!$H$13,0,10*ROW('Hygiene Data'!H168))="","",OFFSET('Hygiene Data'!$H$13,0,10*ROW('Hygiene Data'!H168)))</f>
        <v/>
      </c>
      <c r="ED174" s="285" t="str">
        <f ca="true">+IF(OFFSET('Hygiene Data'!$I$11,0,10*ROW('Hygiene Data'!I168))="","",OFFSET('Hygiene Data'!$I$11,0,10*ROW('Hygiene Data'!I168)))</f>
        <v/>
      </c>
      <c r="EE174" s="285" t="str">
        <f ca="true">+IF(OFFSET('Hygiene Data'!$I$12,0,10*ROW('Hygiene Data'!I168))="","",OFFSET('Hygiene Data'!$I$12,0,10*ROW('Hygiene Data'!I168)))</f>
        <v/>
      </c>
      <c r="EF174" s="285"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1"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5"/>
      <c r="BS175" s="285" t="str">
        <f ca="true">+IF(OFFSET('Water Data'!$D$27,0,10*ROW('Water Data'!D169))="","",OFFSET('Water Data'!$D$27,0,10*ROW('Water Data'!D169)))</f>
        <v/>
      </c>
      <c r="BT175" s="285" t="str">
        <f ca="true">+IF(OFFSET('Water Data'!$D$28,0,10*ROW('Water Data'!D169))="","",OFFSET('Water Data'!$D$28,0,10*ROW('Water Data'!D169)))</f>
        <v/>
      </c>
      <c r="BU175" s="285" t="str">
        <f ca="true">+IF(OFFSET('Water Data'!$D$29,0,10*ROW('Water Data'!D169))="","",OFFSET('Water Data'!$D$29,0,10*ROW('Water Data'!D169)))</f>
        <v/>
      </c>
      <c r="BV175" s="285" t="str">
        <f ca="true">+IF(OFFSET('Water Data'!$E$27,0,10*ROW('Water Data'!E169))="","",OFFSET('Water Data'!$E$27,0,10*ROW('Water Data'!E169)))</f>
        <v/>
      </c>
      <c r="BW175" s="285" t="str">
        <f ca="true">+IF(OFFSET('Water Data'!$E$28,0,10*ROW('Water Data'!E169))="","",OFFSET('Water Data'!$E$28,0,10*ROW('Water Data'!E169)))</f>
        <v/>
      </c>
      <c r="BX175" s="285" t="str">
        <f ca="true">+IF(OFFSET('Water Data'!$E$29,0,10*ROW('Water Data'!E169))="","",OFFSET('Water Data'!$E$29,0,10*ROW('Water Data'!E169)))</f>
        <v/>
      </c>
      <c r="BY175" s="285" t="str">
        <f ca="true">+IF(OFFSET('Water Data'!$F$27,0,10*ROW('Water Data'!F169))="","",OFFSET('Water Data'!$F$27,0,10*ROW('Water Data'!F169)))</f>
        <v/>
      </c>
      <c r="BZ175" s="285" t="str">
        <f ca="true">+IF(OFFSET('Water Data'!$F$28,0,10*ROW('Water Data'!F169))="","",OFFSET('Water Data'!$F$28,0,10*ROW('Water Data'!F169)))</f>
        <v/>
      </c>
      <c r="CA175" s="285" t="str">
        <f ca="true">+IF(OFFSET('Water Data'!$F$29,0,10*ROW('Water Data'!F169))="","",OFFSET('Water Data'!$F$29,0,10*ROW('Water Data'!F169)))</f>
        <v/>
      </c>
      <c r="CB175" s="285" t="str">
        <f ca="true">+IF(OFFSET('Water Data'!$G$27,0,10*ROW('Water Data'!G169))="","",OFFSET('Water Data'!$G$27,0,10*ROW('Water Data'!G169)))</f>
        <v/>
      </c>
      <c r="CC175" s="285" t="str">
        <f ca="true">+IF(OFFSET('Water Data'!$G$28,0,10*ROW('Water Data'!G169))="","",OFFSET('Water Data'!$G$28,0,10*ROW('Water Data'!G169)))</f>
        <v/>
      </c>
      <c r="CD175" s="285" t="str">
        <f ca="true">+IF(OFFSET('Water Data'!$G$29,0,10*ROW('Water Data'!G169))="","",OFFSET('Water Data'!$G$29,0,10*ROW('Water Data'!G169)))</f>
        <v/>
      </c>
      <c r="CE175" s="285" t="str">
        <f ca="true">+IF(OFFSET('Water Data'!$H$27,0,10*ROW('Water Data'!H169))="","",OFFSET('Water Data'!$H$27,0,10*ROW('Water Data'!H169)))</f>
        <v/>
      </c>
      <c r="CF175" s="285" t="str">
        <f ca="true">+IF(OFFSET('Water Data'!$H$28,0,10*ROW('Water Data'!H169))="","",OFFSET('Water Data'!$H$28,0,10*ROW('Water Data'!H169)))</f>
        <v/>
      </c>
      <c r="CG175" s="285" t="str">
        <f ca="true">+IF(OFFSET('Water Data'!$H$29,0,10*ROW('Water Data'!H169))="","",OFFSET('Water Data'!$H$29,0,10*ROW('Water Data'!H169)))</f>
        <v/>
      </c>
      <c r="CH175" s="285" t="str">
        <f ca="true">+IF(OFFSET('Water Data'!$I$27,0,10*ROW('Water Data'!I169))="","",OFFSET('Water Data'!$I$27,0,10*ROW('Water Data'!I169)))</f>
        <v/>
      </c>
      <c r="CI175" s="285" t="str">
        <f ca="true">+IF(OFFSET('Water Data'!$I$28,0,10*ROW('Water Data'!I169))="","",OFFSET('Water Data'!$I$28,0,10*ROW('Water Data'!I169)))</f>
        <v/>
      </c>
      <c r="CJ175" s="285" t="str">
        <f ca="true">+IF(OFFSET('Water Data'!$I$29,0,10*ROW('Water Data'!I169))="","",OFFSET('Water Data'!$I$29,0,10*ROW('Water Data'!I169)))</f>
        <v/>
      </c>
      <c r="CK175" s="285" t="str">
        <f ca="true">+IF(OFFSET('Sanitation Data'!$D$28,0,10*ROW('Sanitation Data'!D169))="","",OFFSET('Sanitation Data'!$D$28,0,10*ROW('Sanitation Data'!D169)))</f>
        <v/>
      </c>
      <c r="CL175" s="285" t="str">
        <f ca="true">+IF(OFFSET('Sanitation Data'!$D$29,0,10*ROW('Sanitation Data'!D169))="","",OFFSET('Sanitation Data'!$D$29,0,10*ROW('Sanitation Data'!D169)))</f>
        <v/>
      </c>
      <c r="CM175" s="285" t="str">
        <f ca="true">+IF(OFFSET('Sanitation Data'!$D$30,0,10*ROW('Sanitation Data'!D169))="","",OFFSET('Sanitation Data'!$D$30,0,10*ROW('Sanitation Data'!D169)))</f>
        <v/>
      </c>
      <c r="CN175" s="285" t="str">
        <f ca="true">+IF(OFFSET('Sanitation Data'!$D$31,0,10*ROW('Sanitation Data'!D169))="","",OFFSET('Sanitation Data'!$D$31,0,10*ROW('Sanitation Data'!D169)))</f>
        <v/>
      </c>
      <c r="CO175" s="285" t="str">
        <f ca="true">+IF(OFFSET('Sanitation Data'!$D$32,0,10*ROW('Sanitation Data'!D169))="","",OFFSET('Sanitation Data'!$D$32,0,10*ROW('Sanitation Data'!D169)))</f>
        <v/>
      </c>
      <c r="CP175" s="285" t="str">
        <f ca="true">+IF(OFFSET('Sanitation Data'!$E$28,0,10*ROW('Sanitation Data'!E169))="","",OFFSET('Sanitation Data'!$E$28,0,10*ROW('Sanitation Data'!E169)))</f>
        <v/>
      </c>
      <c r="CQ175" s="285" t="str">
        <f ca="true">+IF(OFFSET('Sanitation Data'!$E$29,0,10*ROW('Sanitation Data'!E169))="","",OFFSET('Sanitation Data'!$E$29,0,10*ROW('Sanitation Data'!E169)))</f>
        <v/>
      </c>
      <c r="CR175" s="285" t="str">
        <f ca="true">+IF(OFFSET('Sanitation Data'!$E$30,0,10*ROW('Sanitation Data'!E169))="","",OFFSET('Sanitation Data'!$E$30,0,10*ROW('Sanitation Data'!E169)))</f>
        <v/>
      </c>
      <c r="CS175" s="285" t="str">
        <f ca="true">+IF(OFFSET('Sanitation Data'!$E$31,0,10*ROW('Sanitation Data'!E169))="","",OFFSET('Sanitation Data'!$E$31,0,10*ROW('Sanitation Data'!E169)))</f>
        <v/>
      </c>
      <c r="CT175" s="285" t="str">
        <f ca="true">+IF(OFFSET('Sanitation Data'!$E$32,0,10*ROW('Sanitation Data'!E169))="","",OFFSET('Sanitation Data'!$E$32,0,10*ROW('Sanitation Data'!E169)))</f>
        <v/>
      </c>
      <c r="CU175" s="285" t="str">
        <f ca="true">+IF(OFFSET('Sanitation Data'!$F$28,0,10*ROW('Sanitation Data'!F169))="","",OFFSET('Sanitation Data'!$F$28,0,10*ROW('Sanitation Data'!F169)))</f>
        <v/>
      </c>
      <c r="CV175" s="285" t="str">
        <f ca="true">+IF(OFFSET('Sanitation Data'!$F$29,0,10*ROW('Sanitation Data'!F169))="","",OFFSET('Sanitation Data'!$F$29,0,10*ROW('Sanitation Data'!F169)))</f>
        <v/>
      </c>
      <c r="CW175" s="285" t="str">
        <f ca="true">+IF(OFFSET('Sanitation Data'!$F$30,0,10*ROW('Sanitation Data'!F169))="","",OFFSET('Sanitation Data'!$F$30,0,10*ROW('Sanitation Data'!F169)))</f>
        <v/>
      </c>
      <c r="CX175" s="285" t="str">
        <f ca="true">+IF(OFFSET('Sanitation Data'!$F$31,0,10*ROW('Sanitation Data'!F169))="","",OFFSET('Sanitation Data'!$F$31,0,10*ROW('Sanitation Data'!F169)))</f>
        <v/>
      </c>
      <c r="CY175" s="285" t="str">
        <f ca="true">+IF(OFFSET('Sanitation Data'!$F$32,0,10*ROW('Sanitation Data'!F169))="","",OFFSET('Sanitation Data'!$F$32,0,10*ROW('Sanitation Data'!F169)))</f>
        <v/>
      </c>
      <c r="CZ175" s="285" t="str">
        <f ca="true">+IF(OFFSET('Sanitation Data'!$G$28,0,10*ROW('Sanitation Data'!G169))="","",OFFSET('Sanitation Data'!$G$28,0,10*ROW('Sanitation Data'!G169)))</f>
        <v/>
      </c>
      <c r="DA175" s="285" t="str">
        <f ca="true">+IF(OFFSET('Sanitation Data'!$G$29,0,10*ROW('Sanitation Data'!G169))="","",OFFSET('Sanitation Data'!$G$29,0,10*ROW('Sanitation Data'!G169)))</f>
        <v/>
      </c>
      <c r="DB175" s="285" t="str">
        <f ca="true">+IF(OFFSET('Sanitation Data'!$G$30,0,10*ROW('Sanitation Data'!G169))="","",OFFSET('Sanitation Data'!$G$30,0,10*ROW('Sanitation Data'!G169)))</f>
        <v/>
      </c>
      <c r="DC175" s="285" t="str">
        <f ca="true">+IF(OFFSET('Sanitation Data'!$G$31,0,10*ROW('Sanitation Data'!G169))="","",OFFSET('Sanitation Data'!$G$31,0,10*ROW('Sanitation Data'!G169)))</f>
        <v/>
      </c>
      <c r="DD175" s="285" t="str">
        <f ca="true">+IF(OFFSET('Sanitation Data'!$G$32,0,10*ROW('Sanitation Data'!G169))="","",OFFSET('Sanitation Data'!$G$32,0,10*ROW('Sanitation Data'!G169)))</f>
        <v/>
      </c>
      <c r="DE175" s="285" t="str">
        <f ca="true">+IF(OFFSET('Sanitation Data'!$H$28,0,10*ROW('Sanitation Data'!H169))="","",OFFSET('Sanitation Data'!$H$28,0,10*ROW('Sanitation Data'!H169)))</f>
        <v/>
      </c>
      <c r="DF175" s="285" t="str">
        <f ca="true">+IF(OFFSET('Sanitation Data'!$H$29,0,10*ROW('Sanitation Data'!H169))="","",OFFSET('Sanitation Data'!$H$29,0,10*ROW('Sanitation Data'!H169)))</f>
        <v/>
      </c>
      <c r="DG175" s="285" t="str">
        <f ca="true">+IF(OFFSET('Sanitation Data'!$H$30,0,10*ROW('Sanitation Data'!H169))="","",OFFSET('Sanitation Data'!$H$30,0,10*ROW('Sanitation Data'!H169)))</f>
        <v/>
      </c>
      <c r="DH175" s="285" t="str">
        <f ca="true">+IF(OFFSET('Sanitation Data'!$H$31,0,10*ROW('Sanitation Data'!H169))="","",OFFSET('Sanitation Data'!$H$31,0,10*ROW('Sanitation Data'!H169)))</f>
        <v/>
      </c>
      <c r="DI175" s="285" t="str">
        <f ca="true">+IF(OFFSET('Sanitation Data'!$H$32,0,10*ROW('Sanitation Data'!H169))="","",OFFSET('Sanitation Data'!$H$32,0,10*ROW('Sanitation Data'!H169)))</f>
        <v/>
      </c>
      <c r="DJ175" s="285" t="str">
        <f ca="true">+IF(OFFSET('Sanitation Data'!$I$28,0,10*ROW('Sanitation Data'!I169))="","",OFFSET('Sanitation Data'!$I$28,0,10*ROW('Sanitation Data'!I169)))</f>
        <v/>
      </c>
      <c r="DK175" s="285" t="str">
        <f ca="true">+IF(OFFSET('Sanitation Data'!$I$29,0,10*ROW('Sanitation Data'!I169))="","",OFFSET('Sanitation Data'!$I$29,0,10*ROW('Sanitation Data'!I169)))</f>
        <v/>
      </c>
      <c r="DL175" s="285" t="str">
        <f ca="true">+IF(OFFSET('Sanitation Data'!$I$30,0,10*ROW('Sanitation Data'!I169))="","",OFFSET('Sanitation Data'!$I$30,0,10*ROW('Sanitation Data'!I169)))</f>
        <v/>
      </c>
      <c r="DM175" s="285" t="str">
        <f ca="true">+IF(OFFSET('Sanitation Data'!$I$31,0,10*ROW('Sanitation Data'!I169))="","",OFFSET('Sanitation Data'!$I$31,0,10*ROW('Sanitation Data'!I169)))</f>
        <v/>
      </c>
      <c r="DN175" s="285" t="str">
        <f ca="true">+IF(OFFSET('Sanitation Data'!$I$32,0,10*ROW('Sanitation Data'!I169))="","",OFFSET('Sanitation Data'!$I$32,0,10*ROW('Sanitation Data'!I169)))</f>
        <v/>
      </c>
      <c r="DO175" s="285" t="str">
        <f ca="true">+IF(OFFSET('Hygiene Data'!$D$11,0,10*ROW('Hygiene Data'!D169))="","",OFFSET('Hygiene Data'!$D$11,0,10*ROW('Hygiene Data'!D169)))</f>
        <v/>
      </c>
      <c r="DP175" s="285" t="str">
        <f ca="true">+IF(OFFSET('Hygiene Data'!$D$12,0,10*ROW('Hygiene Data'!D169))="","",OFFSET('Hygiene Data'!$D$12,0,10*ROW('Hygiene Data'!D169)))</f>
        <v/>
      </c>
      <c r="DQ175" s="285" t="str">
        <f ca="true">+IF(OFFSET('Hygiene Data'!$D$13,0,10*ROW('Hygiene Data'!D169))="","",OFFSET('Hygiene Data'!$D$13,0,10*ROW('Hygiene Data'!D169)))</f>
        <v/>
      </c>
      <c r="DR175" s="285" t="str">
        <f ca="true">+IF(OFFSET('Hygiene Data'!$E$11,0,10*ROW('Hygiene Data'!E169))="","",OFFSET('Hygiene Data'!$E$11,0,10*ROW('Hygiene Data'!E169)))</f>
        <v/>
      </c>
      <c r="DS175" s="285" t="str">
        <f ca="true">+IF(OFFSET('Hygiene Data'!$E$12,0,10*ROW('Hygiene Data'!E169))="","",OFFSET('Hygiene Data'!$E$12,0,10*ROW('Hygiene Data'!E169)))</f>
        <v/>
      </c>
      <c r="DT175" s="285" t="str">
        <f ca="true">+IF(OFFSET('Hygiene Data'!$E$13,0,10*ROW('Hygiene Data'!E169))="","",OFFSET('Hygiene Data'!$E$13,0,10*ROW('Hygiene Data'!E169)))</f>
        <v/>
      </c>
      <c r="DU175" s="285" t="str">
        <f ca="true">+IF(OFFSET('Hygiene Data'!$F$11,0,10*ROW('Hygiene Data'!F169))="","",OFFSET('Hygiene Data'!$F$11,0,10*ROW('Hygiene Data'!F169)))</f>
        <v/>
      </c>
      <c r="DV175" s="285" t="str">
        <f ca="true">+IF(OFFSET('Hygiene Data'!$F$12,0,10*ROW('Hygiene Data'!F169))="","",OFFSET('Hygiene Data'!$F$12,0,10*ROW('Hygiene Data'!F169)))</f>
        <v/>
      </c>
      <c r="DW175" s="285" t="str">
        <f ca="true">+IF(OFFSET('Hygiene Data'!$F$13,0,10*ROW('Hygiene Data'!F169))="","",OFFSET('Hygiene Data'!$F$13,0,10*ROW('Hygiene Data'!F169)))</f>
        <v/>
      </c>
      <c r="DX175" s="285" t="str">
        <f ca="true">+IF(OFFSET('Hygiene Data'!$G$11,0,10*ROW('Hygiene Data'!G169))="","",OFFSET('Hygiene Data'!$G$11,0,10*ROW('Hygiene Data'!G169)))</f>
        <v/>
      </c>
      <c r="DY175" s="285" t="str">
        <f ca="true">+IF(OFFSET('Hygiene Data'!$G$12,0,10*ROW('Hygiene Data'!G169))="","",OFFSET('Hygiene Data'!$G$12,0,10*ROW('Hygiene Data'!G169)))</f>
        <v/>
      </c>
      <c r="DZ175" s="285" t="str">
        <f ca="true">+IF(OFFSET('Hygiene Data'!$G$13,0,10*ROW('Hygiene Data'!G169))="","",OFFSET('Hygiene Data'!$G$13,0,10*ROW('Hygiene Data'!G169)))</f>
        <v/>
      </c>
      <c r="EA175" s="285" t="str">
        <f ca="true">+IF(OFFSET('Hygiene Data'!$H$11,0,10*ROW('Hygiene Data'!H169))="","",OFFSET('Hygiene Data'!$H$11,0,10*ROW('Hygiene Data'!H169)))</f>
        <v/>
      </c>
      <c r="EB175" s="285" t="str">
        <f ca="true">+IF(OFFSET('Hygiene Data'!$H$12,0,10*ROW('Hygiene Data'!H169))="","",OFFSET('Hygiene Data'!$H$12,0,10*ROW('Hygiene Data'!H169)))</f>
        <v/>
      </c>
      <c r="EC175" s="285" t="str">
        <f ca="true">+IF(OFFSET('Hygiene Data'!$H$13,0,10*ROW('Hygiene Data'!H169))="","",OFFSET('Hygiene Data'!$H$13,0,10*ROW('Hygiene Data'!H169)))</f>
        <v/>
      </c>
      <c r="ED175" s="285" t="str">
        <f ca="true">+IF(OFFSET('Hygiene Data'!$I$11,0,10*ROW('Hygiene Data'!I169))="","",OFFSET('Hygiene Data'!$I$11,0,10*ROW('Hygiene Data'!I169)))</f>
        <v/>
      </c>
      <c r="EE175" s="285" t="str">
        <f ca="true">+IF(OFFSET('Hygiene Data'!$I$12,0,10*ROW('Hygiene Data'!I169))="","",OFFSET('Hygiene Data'!$I$12,0,10*ROW('Hygiene Data'!I169)))</f>
        <v/>
      </c>
      <c r="EF175" s="285"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1"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5"/>
      <c r="BS176" s="285" t="str">
        <f ca="true">+IF(OFFSET('Water Data'!$D$27,0,10*ROW('Water Data'!D170))="","",OFFSET('Water Data'!$D$27,0,10*ROW('Water Data'!D170)))</f>
        <v/>
      </c>
      <c r="BT176" s="285" t="str">
        <f ca="true">+IF(OFFSET('Water Data'!$D$28,0,10*ROW('Water Data'!D170))="","",OFFSET('Water Data'!$D$28,0,10*ROW('Water Data'!D170)))</f>
        <v/>
      </c>
      <c r="BU176" s="285" t="str">
        <f ca="true">+IF(OFFSET('Water Data'!$D$29,0,10*ROW('Water Data'!D170))="","",OFFSET('Water Data'!$D$29,0,10*ROW('Water Data'!D170)))</f>
        <v/>
      </c>
      <c r="BV176" s="285" t="str">
        <f ca="true">+IF(OFFSET('Water Data'!$E$27,0,10*ROW('Water Data'!E170))="","",OFFSET('Water Data'!$E$27,0,10*ROW('Water Data'!E170)))</f>
        <v/>
      </c>
      <c r="BW176" s="285" t="str">
        <f ca="true">+IF(OFFSET('Water Data'!$E$28,0,10*ROW('Water Data'!E170))="","",OFFSET('Water Data'!$E$28,0,10*ROW('Water Data'!E170)))</f>
        <v/>
      </c>
      <c r="BX176" s="285" t="str">
        <f ca="true">+IF(OFFSET('Water Data'!$E$29,0,10*ROW('Water Data'!E170))="","",OFFSET('Water Data'!$E$29,0,10*ROW('Water Data'!E170)))</f>
        <v/>
      </c>
      <c r="BY176" s="285" t="str">
        <f ca="true">+IF(OFFSET('Water Data'!$F$27,0,10*ROW('Water Data'!F170))="","",OFFSET('Water Data'!$F$27,0,10*ROW('Water Data'!F170)))</f>
        <v/>
      </c>
      <c r="BZ176" s="285" t="str">
        <f ca="true">+IF(OFFSET('Water Data'!$F$28,0,10*ROW('Water Data'!F170))="","",OFFSET('Water Data'!$F$28,0,10*ROW('Water Data'!F170)))</f>
        <v/>
      </c>
      <c r="CA176" s="285" t="str">
        <f ca="true">+IF(OFFSET('Water Data'!$F$29,0,10*ROW('Water Data'!F170))="","",OFFSET('Water Data'!$F$29,0,10*ROW('Water Data'!F170)))</f>
        <v/>
      </c>
      <c r="CB176" s="285" t="str">
        <f ca="true">+IF(OFFSET('Water Data'!$G$27,0,10*ROW('Water Data'!G170))="","",OFFSET('Water Data'!$G$27,0,10*ROW('Water Data'!G170)))</f>
        <v/>
      </c>
      <c r="CC176" s="285" t="str">
        <f ca="true">+IF(OFFSET('Water Data'!$G$28,0,10*ROW('Water Data'!G170))="","",OFFSET('Water Data'!$G$28,0,10*ROW('Water Data'!G170)))</f>
        <v/>
      </c>
      <c r="CD176" s="285" t="str">
        <f ca="true">+IF(OFFSET('Water Data'!$G$29,0,10*ROW('Water Data'!G170))="","",OFFSET('Water Data'!$G$29,0,10*ROW('Water Data'!G170)))</f>
        <v/>
      </c>
      <c r="CE176" s="285" t="str">
        <f ca="true">+IF(OFFSET('Water Data'!$H$27,0,10*ROW('Water Data'!H170))="","",OFFSET('Water Data'!$H$27,0,10*ROW('Water Data'!H170)))</f>
        <v/>
      </c>
      <c r="CF176" s="285" t="str">
        <f ca="true">+IF(OFFSET('Water Data'!$H$28,0,10*ROW('Water Data'!H170))="","",OFFSET('Water Data'!$H$28,0,10*ROW('Water Data'!H170)))</f>
        <v/>
      </c>
      <c r="CG176" s="285" t="str">
        <f ca="true">+IF(OFFSET('Water Data'!$H$29,0,10*ROW('Water Data'!H170))="","",OFFSET('Water Data'!$H$29,0,10*ROW('Water Data'!H170)))</f>
        <v/>
      </c>
      <c r="CH176" s="285" t="str">
        <f ca="true">+IF(OFFSET('Water Data'!$I$27,0,10*ROW('Water Data'!I170))="","",OFFSET('Water Data'!$I$27,0,10*ROW('Water Data'!I170)))</f>
        <v/>
      </c>
      <c r="CI176" s="285" t="str">
        <f ca="true">+IF(OFFSET('Water Data'!$I$28,0,10*ROW('Water Data'!I170))="","",OFFSET('Water Data'!$I$28,0,10*ROW('Water Data'!I170)))</f>
        <v/>
      </c>
      <c r="CJ176" s="285" t="str">
        <f ca="true">+IF(OFFSET('Water Data'!$I$29,0,10*ROW('Water Data'!I170))="","",OFFSET('Water Data'!$I$29,0,10*ROW('Water Data'!I170)))</f>
        <v/>
      </c>
      <c r="CK176" s="285" t="str">
        <f ca="true">+IF(OFFSET('Sanitation Data'!$D$28,0,10*ROW('Sanitation Data'!D170))="","",OFFSET('Sanitation Data'!$D$28,0,10*ROW('Sanitation Data'!D170)))</f>
        <v/>
      </c>
      <c r="CL176" s="285" t="str">
        <f ca="true">+IF(OFFSET('Sanitation Data'!$D$29,0,10*ROW('Sanitation Data'!D170))="","",OFFSET('Sanitation Data'!$D$29,0,10*ROW('Sanitation Data'!D170)))</f>
        <v/>
      </c>
      <c r="CM176" s="285" t="str">
        <f ca="true">+IF(OFFSET('Sanitation Data'!$D$30,0,10*ROW('Sanitation Data'!D170))="","",OFFSET('Sanitation Data'!$D$30,0,10*ROW('Sanitation Data'!D170)))</f>
        <v/>
      </c>
      <c r="CN176" s="285" t="str">
        <f ca="true">+IF(OFFSET('Sanitation Data'!$D$31,0,10*ROW('Sanitation Data'!D170))="","",OFFSET('Sanitation Data'!$D$31,0,10*ROW('Sanitation Data'!D170)))</f>
        <v/>
      </c>
      <c r="CO176" s="285" t="str">
        <f ca="true">+IF(OFFSET('Sanitation Data'!$D$32,0,10*ROW('Sanitation Data'!D170))="","",OFFSET('Sanitation Data'!$D$32,0,10*ROW('Sanitation Data'!D170)))</f>
        <v/>
      </c>
      <c r="CP176" s="285" t="str">
        <f ca="true">+IF(OFFSET('Sanitation Data'!$E$28,0,10*ROW('Sanitation Data'!E170))="","",OFFSET('Sanitation Data'!$E$28,0,10*ROW('Sanitation Data'!E170)))</f>
        <v/>
      </c>
      <c r="CQ176" s="285" t="str">
        <f ca="true">+IF(OFFSET('Sanitation Data'!$E$29,0,10*ROW('Sanitation Data'!E170))="","",OFFSET('Sanitation Data'!$E$29,0,10*ROW('Sanitation Data'!E170)))</f>
        <v/>
      </c>
      <c r="CR176" s="285" t="str">
        <f ca="true">+IF(OFFSET('Sanitation Data'!$E$30,0,10*ROW('Sanitation Data'!E170))="","",OFFSET('Sanitation Data'!$E$30,0,10*ROW('Sanitation Data'!E170)))</f>
        <v/>
      </c>
      <c r="CS176" s="285" t="str">
        <f ca="true">+IF(OFFSET('Sanitation Data'!$E$31,0,10*ROW('Sanitation Data'!E170))="","",OFFSET('Sanitation Data'!$E$31,0,10*ROW('Sanitation Data'!E170)))</f>
        <v/>
      </c>
      <c r="CT176" s="285" t="str">
        <f ca="true">+IF(OFFSET('Sanitation Data'!$E$32,0,10*ROW('Sanitation Data'!E170))="","",OFFSET('Sanitation Data'!$E$32,0,10*ROW('Sanitation Data'!E170)))</f>
        <v/>
      </c>
      <c r="CU176" s="285" t="str">
        <f ca="true">+IF(OFFSET('Sanitation Data'!$F$28,0,10*ROW('Sanitation Data'!F170))="","",OFFSET('Sanitation Data'!$F$28,0,10*ROW('Sanitation Data'!F170)))</f>
        <v/>
      </c>
      <c r="CV176" s="285" t="str">
        <f ca="true">+IF(OFFSET('Sanitation Data'!$F$29,0,10*ROW('Sanitation Data'!F170))="","",OFFSET('Sanitation Data'!$F$29,0,10*ROW('Sanitation Data'!F170)))</f>
        <v/>
      </c>
      <c r="CW176" s="285" t="str">
        <f ca="true">+IF(OFFSET('Sanitation Data'!$F$30,0,10*ROW('Sanitation Data'!F170))="","",OFFSET('Sanitation Data'!$F$30,0,10*ROW('Sanitation Data'!F170)))</f>
        <v/>
      </c>
      <c r="CX176" s="285" t="str">
        <f ca="true">+IF(OFFSET('Sanitation Data'!$F$31,0,10*ROW('Sanitation Data'!F170))="","",OFFSET('Sanitation Data'!$F$31,0,10*ROW('Sanitation Data'!F170)))</f>
        <v/>
      </c>
      <c r="CY176" s="285" t="str">
        <f ca="true">+IF(OFFSET('Sanitation Data'!$F$32,0,10*ROW('Sanitation Data'!F170))="","",OFFSET('Sanitation Data'!$F$32,0,10*ROW('Sanitation Data'!F170)))</f>
        <v/>
      </c>
      <c r="CZ176" s="285" t="str">
        <f ca="true">+IF(OFFSET('Sanitation Data'!$G$28,0,10*ROW('Sanitation Data'!G170))="","",OFFSET('Sanitation Data'!$G$28,0,10*ROW('Sanitation Data'!G170)))</f>
        <v/>
      </c>
      <c r="DA176" s="285" t="str">
        <f ca="true">+IF(OFFSET('Sanitation Data'!$G$29,0,10*ROW('Sanitation Data'!G170))="","",OFFSET('Sanitation Data'!$G$29,0,10*ROW('Sanitation Data'!G170)))</f>
        <v/>
      </c>
      <c r="DB176" s="285" t="str">
        <f ca="true">+IF(OFFSET('Sanitation Data'!$G$30,0,10*ROW('Sanitation Data'!G170))="","",OFFSET('Sanitation Data'!$G$30,0,10*ROW('Sanitation Data'!G170)))</f>
        <v/>
      </c>
      <c r="DC176" s="285" t="str">
        <f ca="true">+IF(OFFSET('Sanitation Data'!$G$31,0,10*ROW('Sanitation Data'!G170))="","",OFFSET('Sanitation Data'!$G$31,0,10*ROW('Sanitation Data'!G170)))</f>
        <v/>
      </c>
      <c r="DD176" s="285" t="str">
        <f ca="true">+IF(OFFSET('Sanitation Data'!$G$32,0,10*ROW('Sanitation Data'!G170))="","",OFFSET('Sanitation Data'!$G$32,0,10*ROW('Sanitation Data'!G170)))</f>
        <v/>
      </c>
      <c r="DE176" s="285" t="str">
        <f ca="true">+IF(OFFSET('Sanitation Data'!$H$28,0,10*ROW('Sanitation Data'!H170))="","",OFFSET('Sanitation Data'!$H$28,0,10*ROW('Sanitation Data'!H170)))</f>
        <v/>
      </c>
      <c r="DF176" s="285" t="str">
        <f ca="true">+IF(OFFSET('Sanitation Data'!$H$29,0,10*ROW('Sanitation Data'!H170))="","",OFFSET('Sanitation Data'!$H$29,0,10*ROW('Sanitation Data'!H170)))</f>
        <v/>
      </c>
      <c r="DG176" s="285" t="str">
        <f ca="true">+IF(OFFSET('Sanitation Data'!$H$30,0,10*ROW('Sanitation Data'!H170))="","",OFFSET('Sanitation Data'!$H$30,0,10*ROW('Sanitation Data'!H170)))</f>
        <v/>
      </c>
      <c r="DH176" s="285" t="str">
        <f ca="true">+IF(OFFSET('Sanitation Data'!$H$31,0,10*ROW('Sanitation Data'!H170))="","",OFFSET('Sanitation Data'!$H$31,0,10*ROW('Sanitation Data'!H170)))</f>
        <v/>
      </c>
      <c r="DI176" s="285" t="str">
        <f ca="true">+IF(OFFSET('Sanitation Data'!$H$32,0,10*ROW('Sanitation Data'!H170))="","",OFFSET('Sanitation Data'!$H$32,0,10*ROW('Sanitation Data'!H170)))</f>
        <v/>
      </c>
      <c r="DJ176" s="285" t="str">
        <f ca="true">+IF(OFFSET('Sanitation Data'!$I$28,0,10*ROW('Sanitation Data'!I170))="","",OFFSET('Sanitation Data'!$I$28,0,10*ROW('Sanitation Data'!I170)))</f>
        <v/>
      </c>
      <c r="DK176" s="285" t="str">
        <f ca="true">+IF(OFFSET('Sanitation Data'!$I$29,0,10*ROW('Sanitation Data'!I170))="","",OFFSET('Sanitation Data'!$I$29,0,10*ROW('Sanitation Data'!I170)))</f>
        <v/>
      </c>
      <c r="DL176" s="285" t="str">
        <f ca="true">+IF(OFFSET('Sanitation Data'!$I$30,0,10*ROW('Sanitation Data'!I170))="","",OFFSET('Sanitation Data'!$I$30,0,10*ROW('Sanitation Data'!I170)))</f>
        <v/>
      </c>
      <c r="DM176" s="285" t="str">
        <f ca="true">+IF(OFFSET('Sanitation Data'!$I$31,0,10*ROW('Sanitation Data'!I170))="","",OFFSET('Sanitation Data'!$I$31,0,10*ROW('Sanitation Data'!I170)))</f>
        <v/>
      </c>
      <c r="DN176" s="285" t="str">
        <f ca="true">+IF(OFFSET('Sanitation Data'!$I$32,0,10*ROW('Sanitation Data'!I170))="","",OFFSET('Sanitation Data'!$I$32,0,10*ROW('Sanitation Data'!I170)))</f>
        <v/>
      </c>
      <c r="DO176" s="285" t="str">
        <f ca="true">+IF(OFFSET('Hygiene Data'!$D$11,0,10*ROW('Hygiene Data'!D170))="","",OFFSET('Hygiene Data'!$D$11,0,10*ROW('Hygiene Data'!D170)))</f>
        <v/>
      </c>
      <c r="DP176" s="285" t="str">
        <f ca="true">+IF(OFFSET('Hygiene Data'!$D$12,0,10*ROW('Hygiene Data'!D170))="","",OFFSET('Hygiene Data'!$D$12,0,10*ROW('Hygiene Data'!D170)))</f>
        <v/>
      </c>
      <c r="DQ176" s="285" t="str">
        <f ca="true">+IF(OFFSET('Hygiene Data'!$D$13,0,10*ROW('Hygiene Data'!D170))="","",OFFSET('Hygiene Data'!$D$13,0,10*ROW('Hygiene Data'!D170)))</f>
        <v/>
      </c>
      <c r="DR176" s="285" t="str">
        <f ca="true">+IF(OFFSET('Hygiene Data'!$E$11,0,10*ROW('Hygiene Data'!E170))="","",OFFSET('Hygiene Data'!$E$11,0,10*ROW('Hygiene Data'!E170)))</f>
        <v/>
      </c>
      <c r="DS176" s="285" t="str">
        <f ca="true">+IF(OFFSET('Hygiene Data'!$E$12,0,10*ROW('Hygiene Data'!E170))="","",OFFSET('Hygiene Data'!$E$12,0,10*ROW('Hygiene Data'!E170)))</f>
        <v/>
      </c>
      <c r="DT176" s="285" t="str">
        <f ca="true">+IF(OFFSET('Hygiene Data'!$E$13,0,10*ROW('Hygiene Data'!E170))="","",OFFSET('Hygiene Data'!$E$13,0,10*ROW('Hygiene Data'!E170)))</f>
        <v/>
      </c>
      <c r="DU176" s="285" t="str">
        <f ca="true">+IF(OFFSET('Hygiene Data'!$F$11,0,10*ROW('Hygiene Data'!F170))="","",OFFSET('Hygiene Data'!$F$11,0,10*ROW('Hygiene Data'!F170)))</f>
        <v/>
      </c>
      <c r="DV176" s="285" t="str">
        <f ca="true">+IF(OFFSET('Hygiene Data'!$F$12,0,10*ROW('Hygiene Data'!F170))="","",OFFSET('Hygiene Data'!$F$12,0,10*ROW('Hygiene Data'!F170)))</f>
        <v/>
      </c>
      <c r="DW176" s="285" t="str">
        <f ca="true">+IF(OFFSET('Hygiene Data'!$F$13,0,10*ROW('Hygiene Data'!F170))="","",OFFSET('Hygiene Data'!$F$13,0,10*ROW('Hygiene Data'!F170)))</f>
        <v/>
      </c>
      <c r="DX176" s="285" t="str">
        <f ca="true">+IF(OFFSET('Hygiene Data'!$G$11,0,10*ROW('Hygiene Data'!G170))="","",OFFSET('Hygiene Data'!$G$11,0,10*ROW('Hygiene Data'!G170)))</f>
        <v/>
      </c>
      <c r="DY176" s="285" t="str">
        <f ca="true">+IF(OFFSET('Hygiene Data'!$G$12,0,10*ROW('Hygiene Data'!G170))="","",OFFSET('Hygiene Data'!$G$12,0,10*ROW('Hygiene Data'!G170)))</f>
        <v/>
      </c>
      <c r="DZ176" s="285" t="str">
        <f ca="true">+IF(OFFSET('Hygiene Data'!$G$13,0,10*ROW('Hygiene Data'!G170))="","",OFFSET('Hygiene Data'!$G$13,0,10*ROW('Hygiene Data'!G170)))</f>
        <v/>
      </c>
      <c r="EA176" s="285" t="str">
        <f ca="true">+IF(OFFSET('Hygiene Data'!$H$11,0,10*ROW('Hygiene Data'!H170))="","",OFFSET('Hygiene Data'!$H$11,0,10*ROW('Hygiene Data'!H170)))</f>
        <v/>
      </c>
      <c r="EB176" s="285" t="str">
        <f ca="true">+IF(OFFSET('Hygiene Data'!$H$12,0,10*ROW('Hygiene Data'!H170))="","",OFFSET('Hygiene Data'!$H$12,0,10*ROW('Hygiene Data'!H170)))</f>
        <v/>
      </c>
      <c r="EC176" s="285" t="str">
        <f ca="true">+IF(OFFSET('Hygiene Data'!$H$13,0,10*ROW('Hygiene Data'!H170))="","",OFFSET('Hygiene Data'!$H$13,0,10*ROW('Hygiene Data'!H170)))</f>
        <v/>
      </c>
      <c r="ED176" s="285" t="str">
        <f ca="true">+IF(OFFSET('Hygiene Data'!$I$11,0,10*ROW('Hygiene Data'!I170))="","",OFFSET('Hygiene Data'!$I$11,0,10*ROW('Hygiene Data'!I170)))</f>
        <v/>
      </c>
      <c r="EE176" s="285" t="str">
        <f ca="true">+IF(OFFSET('Hygiene Data'!$I$12,0,10*ROW('Hygiene Data'!I170))="","",OFFSET('Hygiene Data'!$I$12,0,10*ROW('Hygiene Data'!I170)))</f>
        <v/>
      </c>
      <c r="EF176" s="285"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1"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5"/>
      <c r="BS177" s="285" t="str">
        <f ca="true">+IF(OFFSET('Water Data'!$D$27,0,10*ROW('Water Data'!D171))="","",OFFSET('Water Data'!$D$27,0,10*ROW('Water Data'!D171)))</f>
        <v/>
      </c>
      <c r="BT177" s="285" t="str">
        <f ca="true">+IF(OFFSET('Water Data'!$D$28,0,10*ROW('Water Data'!D171))="","",OFFSET('Water Data'!$D$28,0,10*ROW('Water Data'!D171)))</f>
        <v/>
      </c>
      <c r="BU177" s="285" t="str">
        <f ca="true">+IF(OFFSET('Water Data'!$D$29,0,10*ROW('Water Data'!D171))="","",OFFSET('Water Data'!$D$29,0,10*ROW('Water Data'!D171)))</f>
        <v/>
      </c>
      <c r="BV177" s="285" t="str">
        <f ca="true">+IF(OFFSET('Water Data'!$E$27,0,10*ROW('Water Data'!E171))="","",OFFSET('Water Data'!$E$27,0,10*ROW('Water Data'!E171)))</f>
        <v/>
      </c>
      <c r="BW177" s="285" t="str">
        <f ca="true">+IF(OFFSET('Water Data'!$E$28,0,10*ROW('Water Data'!E171))="","",OFFSET('Water Data'!$E$28,0,10*ROW('Water Data'!E171)))</f>
        <v/>
      </c>
      <c r="BX177" s="285" t="str">
        <f ca="true">+IF(OFFSET('Water Data'!$E$29,0,10*ROW('Water Data'!E171))="","",OFFSET('Water Data'!$E$29,0,10*ROW('Water Data'!E171)))</f>
        <v/>
      </c>
      <c r="BY177" s="285" t="str">
        <f ca="true">+IF(OFFSET('Water Data'!$F$27,0,10*ROW('Water Data'!F171))="","",OFFSET('Water Data'!$F$27,0,10*ROW('Water Data'!F171)))</f>
        <v/>
      </c>
      <c r="BZ177" s="285" t="str">
        <f ca="true">+IF(OFFSET('Water Data'!$F$28,0,10*ROW('Water Data'!F171))="","",OFFSET('Water Data'!$F$28,0,10*ROW('Water Data'!F171)))</f>
        <v/>
      </c>
      <c r="CA177" s="285" t="str">
        <f ca="true">+IF(OFFSET('Water Data'!$F$29,0,10*ROW('Water Data'!F171))="","",OFFSET('Water Data'!$F$29,0,10*ROW('Water Data'!F171)))</f>
        <v/>
      </c>
      <c r="CB177" s="285" t="str">
        <f ca="true">+IF(OFFSET('Water Data'!$G$27,0,10*ROW('Water Data'!G171))="","",OFFSET('Water Data'!$G$27,0,10*ROW('Water Data'!G171)))</f>
        <v/>
      </c>
      <c r="CC177" s="285" t="str">
        <f ca="true">+IF(OFFSET('Water Data'!$G$28,0,10*ROW('Water Data'!G171))="","",OFFSET('Water Data'!$G$28,0,10*ROW('Water Data'!G171)))</f>
        <v/>
      </c>
      <c r="CD177" s="285" t="str">
        <f ca="true">+IF(OFFSET('Water Data'!$G$29,0,10*ROW('Water Data'!G171))="","",OFFSET('Water Data'!$G$29,0,10*ROW('Water Data'!G171)))</f>
        <v/>
      </c>
      <c r="CE177" s="285" t="str">
        <f ca="true">+IF(OFFSET('Water Data'!$H$27,0,10*ROW('Water Data'!H171))="","",OFFSET('Water Data'!$H$27,0,10*ROW('Water Data'!H171)))</f>
        <v/>
      </c>
      <c r="CF177" s="285" t="str">
        <f ca="true">+IF(OFFSET('Water Data'!$H$28,0,10*ROW('Water Data'!H171))="","",OFFSET('Water Data'!$H$28,0,10*ROW('Water Data'!H171)))</f>
        <v/>
      </c>
      <c r="CG177" s="285" t="str">
        <f ca="true">+IF(OFFSET('Water Data'!$H$29,0,10*ROW('Water Data'!H171))="","",OFFSET('Water Data'!$H$29,0,10*ROW('Water Data'!H171)))</f>
        <v/>
      </c>
      <c r="CH177" s="285" t="str">
        <f ca="true">+IF(OFFSET('Water Data'!$I$27,0,10*ROW('Water Data'!I171))="","",OFFSET('Water Data'!$I$27,0,10*ROW('Water Data'!I171)))</f>
        <v/>
      </c>
      <c r="CI177" s="285" t="str">
        <f ca="true">+IF(OFFSET('Water Data'!$I$28,0,10*ROW('Water Data'!I171))="","",OFFSET('Water Data'!$I$28,0,10*ROW('Water Data'!I171)))</f>
        <v/>
      </c>
      <c r="CJ177" s="285" t="str">
        <f ca="true">+IF(OFFSET('Water Data'!$I$29,0,10*ROW('Water Data'!I171))="","",OFFSET('Water Data'!$I$29,0,10*ROW('Water Data'!I171)))</f>
        <v/>
      </c>
      <c r="CK177" s="285" t="str">
        <f ca="true">+IF(OFFSET('Sanitation Data'!$D$28,0,10*ROW('Sanitation Data'!D171))="","",OFFSET('Sanitation Data'!$D$28,0,10*ROW('Sanitation Data'!D171)))</f>
        <v/>
      </c>
      <c r="CL177" s="285" t="str">
        <f ca="true">+IF(OFFSET('Sanitation Data'!$D$29,0,10*ROW('Sanitation Data'!D171))="","",OFFSET('Sanitation Data'!$D$29,0,10*ROW('Sanitation Data'!D171)))</f>
        <v/>
      </c>
      <c r="CM177" s="285" t="str">
        <f ca="true">+IF(OFFSET('Sanitation Data'!$D$30,0,10*ROW('Sanitation Data'!D171))="","",OFFSET('Sanitation Data'!$D$30,0,10*ROW('Sanitation Data'!D171)))</f>
        <v/>
      </c>
      <c r="CN177" s="285" t="str">
        <f ca="true">+IF(OFFSET('Sanitation Data'!$D$31,0,10*ROW('Sanitation Data'!D171))="","",OFFSET('Sanitation Data'!$D$31,0,10*ROW('Sanitation Data'!D171)))</f>
        <v/>
      </c>
      <c r="CO177" s="285" t="str">
        <f ca="true">+IF(OFFSET('Sanitation Data'!$D$32,0,10*ROW('Sanitation Data'!D171))="","",OFFSET('Sanitation Data'!$D$32,0,10*ROW('Sanitation Data'!D171)))</f>
        <v/>
      </c>
      <c r="CP177" s="285" t="str">
        <f ca="true">+IF(OFFSET('Sanitation Data'!$E$28,0,10*ROW('Sanitation Data'!E171))="","",OFFSET('Sanitation Data'!$E$28,0,10*ROW('Sanitation Data'!E171)))</f>
        <v/>
      </c>
      <c r="CQ177" s="285" t="str">
        <f ca="true">+IF(OFFSET('Sanitation Data'!$E$29,0,10*ROW('Sanitation Data'!E171))="","",OFFSET('Sanitation Data'!$E$29,0,10*ROW('Sanitation Data'!E171)))</f>
        <v/>
      </c>
      <c r="CR177" s="285" t="str">
        <f ca="true">+IF(OFFSET('Sanitation Data'!$E$30,0,10*ROW('Sanitation Data'!E171))="","",OFFSET('Sanitation Data'!$E$30,0,10*ROW('Sanitation Data'!E171)))</f>
        <v/>
      </c>
      <c r="CS177" s="285" t="str">
        <f ca="true">+IF(OFFSET('Sanitation Data'!$E$31,0,10*ROW('Sanitation Data'!E171))="","",OFFSET('Sanitation Data'!$E$31,0,10*ROW('Sanitation Data'!E171)))</f>
        <v/>
      </c>
      <c r="CT177" s="285" t="str">
        <f ca="true">+IF(OFFSET('Sanitation Data'!$E$32,0,10*ROW('Sanitation Data'!E171))="","",OFFSET('Sanitation Data'!$E$32,0,10*ROW('Sanitation Data'!E171)))</f>
        <v/>
      </c>
      <c r="CU177" s="285" t="str">
        <f ca="true">+IF(OFFSET('Sanitation Data'!$F$28,0,10*ROW('Sanitation Data'!F171))="","",OFFSET('Sanitation Data'!$F$28,0,10*ROW('Sanitation Data'!F171)))</f>
        <v/>
      </c>
      <c r="CV177" s="285" t="str">
        <f ca="true">+IF(OFFSET('Sanitation Data'!$F$29,0,10*ROW('Sanitation Data'!F171))="","",OFFSET('Sanitation Data'!$F$29,0,10*ROW('Sanitation Data'!F171)))</f>
        <v/>
      </c>
      <c r="CW177" s="285" t="str">
        <f ca="true">+IF(OFFSET('Sanitation Data'!$F$30,0,10*ROW('Sanitation Data'!F171))="","",OFFSET('Sanitation Data'!$F$30,0,10*ROW('Sanitation Data'!F171)))</f>
        <v/>
      </c>
      <c r="CX177" s="285" t="str">
        <f ca="true">+IF(OFFSET('Sanitation Data'!$F$31,0,10*ROW('Sanitation Data'!F171))="","",OFFSET('Sanitation Data'!$F$31,0,10*ROW('Sanitation Data'!F171)))</f>
        <v/>
      </c>
      <c r="CY177" s="285" t="str">
        <f ca="true">+IF(OFFSET('Sanitation Data'!$F$32,0,10*ROW('Sanitation Data'!F171))="","",OFFSET('Sanitation Data'!$F$32,0,10*ROW('Sanitation Data'!F171)))</f>
        <v/>
      </c>
      <c r="CZ177" s="285" t="str">
        <f ca="true">+IF(OFFSET('Sanitation Data'!$G$28,0,10*ROW('Sanitation Data'!G171))="","",OFFSET('Sanitation Data'!$G$28,0,10*ROW('Sanitation Data'!G171)))</f>
        <v/>
      </c>
      <c r="DA177" s="285" t="str">
        <f ca="true">+IF(OFFSET('Sanitation Data'!$G$29,0,10*ROW('Sanitation Data'!G171))="","",OFFSET('Sanitation Data'!$G$29,0,10*ROW('Sanitation Data'!G171)))</f>
        <v/>
      </c>
      <c r="DB177" s="285" t="str">
        <f ca="true">+IF(OFFSET('Sanitation Data'!$G$30,0,10*ROW('Sanitation Data'!G171))="","",OFFSET('Sanitation Data'!$G$30,0,10*ROW('Sanitation Data'!G171)))</f>
        <v/>
      </c>
      <c r="DC177" s="285" t="str">
        <f ca="true">+IF(OFFSET('Sanitation Data'!$G$31,0,10*ROW('Sanitation Data'!G171))="","",OFFSET('Sanitation Data'!$G$31,0,10*ROW('Sanitation Data'!G171)))</f>
        <v/>
      </c>
      <c r="DD177" s="285" t="str">
        <f ca="true">+IF(OFFSET('Sanitation Data'!$G$32,0,10*ROW('Sanitation Data'!G171))="","",OFFSET('Sanitation Data'!$G$32,0,10*ROW('Sanitation Data'!G171)))</f>
        <v/>
      </c>
      <c r="DE177" s="285" t="str">
        <f ca="true">+IF(OFFSET('Sanitation Data'!$H$28,0,10*ROW('Sanitation Data'!H171))="","",OFFSET('Sanitation Data'!$H$28,0,10*ROW('Sanitation Data'!H171)))</f>
        <v/>
      </c>
      <c r="DF177" s="285" t="str">
        <f ca="true">+IF(OFFSET('Sanitation Data'!$H$29,0,10*ROW('Sanitation Data'!H171))="","",OFFSET('Sanitation Data'!$H$29,0,10*ROW('Sanitation Data'!H171)))</f>
        <v/>
      </c>
      <c r="DG177" s="285" t="str">
        <f ca="true">+IF(OFFSET('Sanitation Data'!$H$30,0,10*ROW('Sanitation Data'!H171))="","",OFFSET('Sanitation Data'!$H$30,0,10*ROW('Sanitation Data'!H171)))</f>
        <v/>
      </c>
      <c r="DH177" s="285" t="str">
        <f ca="true">+IF(OFFSET('Sanitation Data'!$H$31,0,10*ROW('Sanitation Data'!H171))="","",OFFSET('Sanitation Data'!$H$31,0,10*ROW('Sanitation Data'!H171)))</f>
        <v/>
      </c>
      <c r="DI177" s="285" t="str">
        <f ca="true">+IF(OFFSET('Sanitation Data'!$H$32,0,10*ROW('Sanitation Data'!H171))="","",OFFSET('Sanitation Data'!$H$32,0,10*ROW('Sanitation Data'!H171)))</f>
        <v/>
      </c>
      <c r="DJ177" s="285" t="str">
        <f ca="true">+IF(OFFSET('Sanitation Data'!$I$28,0,10*ROW('Sanitation Data'!I171))="","",OFFSET('Sanitation Data'!$I$28,0,10*ROW('Sanitation Data'!I171)))</f>
        <v/>
      </c>
      <c r="DK177" s="285" t="str">
        <f ca="true">+IF(OFFSET('Sanitation Data'!$I$29,0,10*ROW('Sanitation Data'!I171))="","",OFFSET('Sanitation Data'!$I$29,0,10*ROW('Sanitation Data'!I171)))</f>
        <v/>
      </c>
      <c r="DL177" s="285" t="str">
        <f ca="true">+IF(OFFSET('Sanitation Data'!$I$30,0,10*ROW('Sanitation Data'!I171))="","",OFFSET('Sanitation Data'!$I$30,0,10*ROW('Sanitation Data'!I171)))</f>
        <v/>
      </c>
      <c r="DM177" s="285" t="str">
        <f ca="true">+IF(OFFSET('Sanitation Data'!$I$31,0,10*ROW('Sanitation Data'!I171))="","",OFFSET('Sanitation Data'!$I$31,0,10*ROW('Sanitation Data'!I171)))</f>
        <v/>
      </c>
      <c r="DN177" s="285" t="str">
        <f ca="true">+IF(OFFSET('Sanitation Data'!$I$32,0,10*ROW('Sanitation Data'!I171))="","",OFFSET('Sanitation Data'!$I$32,0,10*ROW('Sanitation Data'!I171)))</f>
        <v/>
      </c>
      <c r="DO177" s="285" t="str">
        <f ca="true">+IF(OFFSET('Hygiene Data'!$D$11,0,10*ROW('Hygiene Data'!D171))="","",OFFSET('Hygiene Data'!$D$11,0,10*ROW('Hygiene Data'!D171)))</f>
        <v/>
      </c>
      <c r="DP177" s="285" t="str">
        <f ca="true">+IF(OFFSET('Hygiene Data'!$D$12,0,10*ROW('Hygiene Data'!D171))="","",OFFSET('Hygiene Data'!$D$12,0,10*ROW('Hygiene Data'!D171)))</f>
        <v/>
      </c>
      <c r="DQ177" s="285" t="str">
        <f ca="true">+IF(OFFSET('Hygiene Data'!$D$13,0,10*ROW('Hygiene Data'!D171))="","",OFFSET('Hygiene Data'!$D$13,0,10*ROW('Hygiene Data'!D171)))</f>
        <v/>
      </c>
      <c r="DR177" s="285" t="str">
        <f ca="true">+IF(OFFSET('Hygiene Data'!$E$11,0,10*ROW('Hygiene Data'!E171))="","",OFFSET('Hygiene Data'!$E$11,0,10*ROW('Hygiene Data'!E171)))</f>
        <v/>
      </c>
      <c r="DS177" s="285" t="str">
        <f ca="true">+IF(OFFSET('Hygiene Data'!$E$12,0,10*ROW('Hygiene Data'!E171))="","",OFFSET('Hygiene Data'!$E$12,0,10*ROW('Hygiene Data'!E171)))</f>
        <v/>
      </c>
      <c r="DT177" s="285" t="str">
        <f ca="true">+IF(OFFSET('Hygiene Data'!$E$13,0,10*ROW('Hygiene Data'!E171))="","",OFFSET('Hygiene Data'!$E$13,0,10*ROW('Hygiene Data'!E171)))</f>
        <v/>
      </c>
      <c r="DU177" s="285" t="str">
        <f ca="true">+IF(OFFSET('Hygiene Data'!$F$11,0,10*ROW('Hygiene Data'!F171))="","",OFFSET('Hygiene Data'!$F$11,0,10*ROW('Hygiene Data'!F171)))</f>
        <v/>
      </c>
      <c r="DV177" s="285" t="str">
        <f ca="true">+IF(OFFSET('Hygiene Data'!$F$12,0,10*ROW('Hygiene Data'!F171))="","",OFFSET('Hygiene Data'!$F$12,0,10*ROW('Hygiene Data'!F171)))</f>
        <v/>
      </c>
      <c r="DW177" s="285" t="str">
        <f ca="true">+IF(OFFSET('Hygiene Data'!$F$13,0,10*ROW('Hygiene Data'!F171))="","",OFFSET('Hygiene Data'!$F$13,0,10*ROW('Hygiene Data'!F171)))</f>
        <v/>
      </c>
      <c r="DX177" s="285" t="str">
        <f ca="true">+IF(OFFSET('Hygiene Data'!$G$11,0,10*ROW('Hygiene Data'!G171))="","",OFFSET('Hygiene Data'!$G$11,0,10*ROW('Hygiene Data'!G171)))</f>
        <v/>
      </c>
      <c r="DY177" s="285" t="str">
        <f ca="true">+IF(OFFSET('Hygiene Data'!$G$12,0,10*ROW('Hygiene Data'!G171))="","",OFFSET('Hygiene Data'!$G$12,0,10*ROW('Hygiene Data'!G171)))</f>
        <v/>
      </c>
      <c r="DZ177" s="285" t="str">
        <f ca="true">+IF(OFFSET('Hygiene Data'!$G$13,0,10*ROW('Hygiene Data'!G171))="","",OFFSET('Hygiene Data'!$G$13,0,10*ROW('Hygiene Data'!G171)))</f>
        <v/>
      </c>
      <c r="EA177" s="285" t="str">
        <f ca="true">+IF(OFFSET('Hygiene Data'!$H$11,0,10*ROW('Hygiene Data'!H171))="","",OFFSET('Hygiene Data'!$H$11,0,10*ROW('Hygiene Data'!H171)))</f>
        <v/>
      </c>
      <c r="EB177" s="285" t="str">
        <f ca="true">+IF(OFFSET('Hygiene Data'!$H$12,0,10*ROW('Hygiene Data'!H171))="","",OFFSET('Hygiene Data'!$H$12,0,10*ROW('Hygiene Data'!H171)))</f>
        <v/>
      </c>
      <c r="EC177" s="285" t="str">
        <f ca="true">+IF(OFFSET('Hygiene Data'!$H$13,0,10*ROW('Hygiene Data'!H171))="","",OFFSET('Hygiene Data'!$H$13,0,10*ROW('Hygiene Data'!H171)))</f>
        <v/>
      </c>
      <c r="ED177" s="285" t="str">
        <f ca="true">+IF(OFFSET('Hygiene Data'!$I$11,0,10*ROW('Hygiene Data'!I171))="","",OFFSET('Hygiene Data'!$I$11,0,10*ROW('Hygiene Data'!I171)))</f>
        <v/>
      </c>
      <c r="EE177" s="285" t="str">
        <f ca="true">+IF(OFFSET('Hygiene Data'!$I$12,0,10*ROW('Hygiene Data'!I171))="","",OFFSET('Hygiene Data'!$I$12,0,10*ROW('Hygiene Data'!I171)))</f>
        <v/>
      </c>
      <c r="EF177" s="285"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1"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5"/>
      <c r="BS178" s="285" t="str">
        <f ca="true">+IF(OFFSET('Water Data'!$D$27,0,10*ROW('Water Data'!D172))="","",OFFSET('Water Data'!$D$27,0,10*ROW('Water Data'!D172)))</f>
        <v/>
      </c>
      <c r="BT178" s="285" t="str">
        <f ca="true">+IF(OFFSET('Water Data'!$D$28,0,10*ROW('Water Data'!D172))="","",OFFSET('Water Data'!$D$28,0,10*ROW('Water Data'!D172)))</f>
        <v/>
      </c>
      <c r="BU178" s="285" t="str">
        <f ca="true">+IF(OFFSET('Water Data'!$D$29,0,10*ROW('Water Data'!D172))="","",OFFSET('Water Data'!$D$29,0,10*ROW('Water Data'!D172)))</f>
        <v/>
      </c>
      <c r="BV178" s="285" t="str">
        <f ca="true">+IF(OFFSET('Water Data'!$E$27,0,10*ROW('Water Data'!E172))="","",OFFSET('Water Data'!$E$27,0,10*ROW('Water Data'!E172)))</f>
        <v/>
      </c>
      <c r="BW178" s="285" t="str">
        <f ca="true">+IF(OFFSET('Water Data'!$E$28,0,10*ROW('Water Data'!E172))="","",OFFSET('Water Data'!$E$28,0,10*ROW('Water Data'!E172)))</f>
        <v/>
      </c>
      <c r="BX178" s="285" t="str">
        <f ca="true">+IF(OFFSET('Water Data'!$E$29,0,10*ROW('Water Data'!E172))="","",OFFSET('Water Data'!$E$29,0,10*ROW('Water Data'!E172)))</f>
        <v/>
      </c>
      <c r="BY178" s="285" t="str">
        <f ca="true">+IF(OFFSET('Water Data'!$F$27,0,10*ROW('Water Data'!F172))="","",OFFSET('Water Data'!$F$27,0,10*ROW('Water Data'!F172)))</f>
        <v/>
      </c>
      <c r="BZ178" s="285" t="str">
        <f ca="true">+IF(OFFSET('Water Data'!$F$28,0,10*ROW('Water Data'!F172))="","",OFFSET('Water Data'!$F$28,0,10*ROW('Water Data'!F172)))</f>
        <v/>
      </c>
      <c r="CA178" s="285" t="str">
        <f ca="true">+IF(OFFSET('Water Data'!$F$29,0,10*ROW('Water Data'!F172))="","",OFFSET('Water Data'!$F$29,0,10*ROW('Water Data'!F172)))</f>
        <v/>
      </c>
      <c r="CB178" s="285" t="str">
        <f ca="true">+IF(OFFSET('Water Data'!$G$27,0,10*ROW('Water Data'!G172))="","",OFFSET('Water Data'!$G$27,0,10*ROW('Water Data'!G172)))</f>
        <v/>
      </c>
      <c r="CC178" s="285" t="str">
        <f ca="true">+IF(OFFSET('Water Data'!$G$28,0,10*ROW('Water Data'!G172))="","",OFFSET('Water Data'!$G$28,0,10*ROW('Water Data'!G172)))</f>
        <v/>
      </c>
      <c r="CD178" s="285" t="str">
        <f ca="true">+IF(OFFSET('Water Data'!$G$29,0,10*ROW('Water Data'!G172))="","",OFFSET('Water Data'!$G$29,0,10*ROW('Water Data'!G172)))</f>
        <v/>
      </c>
      <c r="CE178" s="285" t="str">
        <f ca="true">+IF(OFFSET('Water Data'!$H$27,0,10*ROW('Water Data'!H172))="","",OFFSET('Water Data'!$H$27,0,10*ROW('Water Data'!H172)))</f>
        <v/>
      </c>
      <c r="CF178" s="285" t="str">
        <f ca="true">+IF(OFFSET('Water Data'!$H$28,0,10*ROW('Water Data'!H172))="","",OFFSET('Water Data'!$H$28,0,10*ROW('Water Data'!H172)))</f>
        <v/>
      </c>
      <c r="CG178" s="285" t="str">
        <f ca="true">+IF(OFFSET('Water Data'!$H$29,0,10*ROW('Water Data'!H172))="","",OFFSET('Water Data'!$H$29,0,10*ROW('Water Data'!H172)))</f>
        <v/>
      </c>
      <c r="CH178" s="285" t="str">
        <f ca="true">+IF(OFFSET('Water Data'!$I$27,0,10*ROW('Water Data'!I172))="","",OFFSET('Water Data'!$I$27,0,10*ROW('Water Data'!I172)))</f>
        <v/>
      </c>
      <c r="CI178" s="285" t="str">
        <f ca="true">+IF(OFFSET('Water Data'!$I$28,0,10*ROW('Water Data'!I172))="","",OFFSET('Water Data'!$I$28,0,10*ROW('Water Data'!I172)))</f>
        <v/>
      </c>
      <c r="CJ178" s="285" t="str">
        <f ca="true">+IF(OFFSET('Water Data'!$I$29,0,10*ROW('Water Data'!I172))="","",OFFSET('Water Data'!$I$29,0,10*ROW('Water Data'!I172)))</f>
        <v/>
      </c>
      <c r="CK178" s="285" t="str">
        <f ca="true">+IF(OFFSET('Sanitation Data'!$D$28,0,10*ROW('Sanitation Data'!D172))="","",OFFSET('Sanitation Data'!$D$28,0,10*ROW('Sanitation Data'!D172)))</f>
        <v/>
      </c>
      <c r="CL178" s="285" t="str">
        <f ca="true">+IF(OFFSET('Sanitation Data'!$D$29,0,10*ROW('Sanitation Data'!D172))="","",OFFSET('Sanitation Data'!$D$29,0,10*ROW('Sanitation Data'!D172)))</f>
        <v/>
      </c>
      <c r="CM178" s="285" t="str">
        <f ca="true">+IF(OFFSET('Sanitation Data'!$D$30,0,10*ROW('Sanitation Data'!D172))="","",OFFSET('Sanitation Data'!$D$30,0,10*ROW('Sanitation Data'!D172)))</f>
        <v/>
      </c>
      <c r="CN178" s="285" t="str">
        <f ca="true">+IF(OFFSET('Sanitation Data'!$D$31,0,10*ROW('Sanitation Data'!D172))="","",OFFSET('Sanitation Data'!$D$31,0,10*ROW('Sanitation Data'!D172)))</f>
        <v/>
      </c>
      <c r="CO178" s="285" t="str">
        <f ca="true">+IF(OFFSET('Sanitation Data'!$D$32,0,10*ROW('Sanitation Data'!D172))="","",OFFSET('Sanitation Data'!$D$32,0,10*ROW('Sanitation Data'!D172)))</f>
        <v/>
      </c>
      <c r="CP178" s="285" t="str">
        <f ca="true">+IF(OFFSET('Sanitation Data'!$E$28,0,10*ROW('Sanitation Data'!E172))="","",OFFSET('Sanitation Data'!$E$28,0,10*ROW('Sanitation Data'!E172)))</f>
        <v/>
      </c>
      <c r="CQ178" s="285" t="str">
        <f ca="true">+IF(OFFSET('Sanitation Data'!$E$29,0,10*ROW('Sanitation Data'!E172))="","",OFFSET('Sanitation Data'!$E$29,0,10*ROW('Sanitation Data'!E172)))</f>
        <v/>
      </c>
      <c r="CR178" s="285" t="str">
        <f ca="true">+IF(OFFSET('Sanitation Data'!$E$30,0,10*ROW('Sanitation Data'!E172))="","",OFFSET('Sanitation Data'!$E$30,0,10*ROW('Sanitation Data'!E172)))</f>
        <v/>
      </c>
      <c r="CS178" s="285" t="str">
        <f ca="true">+IF(OFFSET('Sanitation Data'!$E$31,0,10*ROW('Sanitation Data'!E172))="","",OFFSET('Sanitation Data'!$E$31,0,10*ROW('Sanitation Data'!E172)))</f>
        <v/>
      </c>
      <c r="CT178" s="285" t="str">
        <f ca="true">+IF(OFFSET('Sanitation Data'!$E$32,0,10*ROW('Sanitation Data'!E172))="","",OFFSET('Sanitation Data'!$E$32,0,10*ROW('Sanitation Data'!E172)))</f>
        <v/>
      </c>
      <c r="CU178" s="285" t="str">
        <f ca="true">+IF(OFFSET('Sanitation Data'!$F$28,0,10*ROW('Sanitation Data'!F172))="","",OFFSET('Sanitation Data'!$F$28,0,10*ROW('Sanitation Data'!F172)))</f>
        <v/>
      </c>
      <c r="CV178" s="285" t="str">
        <f ca="true">+IF(OFFSET('Sanitation Data'!$F$29,0,10*ROW('Sanitation Data'!F172))="","",OFFSET('Sanitation Data'!$F$29,0,10*ROW('Sanitation Data'!F172)))</f>
        <v/>
      </c>
      <c r="CW178" s="285" t="str">
        <f ca="true">+IF(OFFSET('Sanitation Data'!$F$30,0,10*ROW('Sanitation Data'!F172))="","",OFFSET('Sanitation Data'!$F$30,0,10*ROW('Sanitation Data'!F172)))</f>
        <v/>
      </c>
      <c r="CX178" s="285" t="str">
        <f ca="true">+IF(OFFSET('Sanitation Data'!$F$31,0,10*ROW('Sanitation Data'!F172))="","",OFFSET('Sanitation Data'!$F$31,0,10*ROW('Sanitation Data'!F172)))</f>
        <v/>
      </c>
      <c r="CY178" s="285" t="str">
        <f ca="true">+IF(OFFSET('Sanitation Data'!$F$32,0,10*ROW('Sanitation Data'!F172))="","",OFFSET('Sanitation Data'!$F$32,0,10*ROW('Sanitation Data'!F172)))</f>
        <v/>
      </c>
      <c r="CZ178" s="285" t="str">
        <f ca="true">+IF(OFFSET('Sanitation Data'!$G$28,0,10*ROW('Sanitation Data'!G172))="","",OFFSET('Sanitation Data'!$G$28,0,10*ROW('Sanitation Data'!G172)))</f>
        <v/>
      </c>
      <c r="DA178" s="285" t="str">
        <f ca="true">+IF(OFFSET('Sanitation Data'!$G$29,0,10*ROW('Sanitation Data'!G172))="","",OFFSET('Sanitation Data'!$G$29,0,10*ROW('Sanitation Data'!G172)))</f>
        <v/>
      </c>
      <c r="DB178" s="285" t="str">
        <f ca="true">+IF(OFFSET('Sanitation Data'!$G$30,0,10*ROW('Sanitation Data'!G172))="","",OFFSET('Sanitation Data'!$G$30,0,10*ROW('Sanitation Data'!G172)))</f>
        <v/>
      </c>
      <c r="DC178" s="285" t="str">
        <f ca="true">+IF(OFFSET('Sanitation Data'!$G$31,0,10*ROW('Sanitation Data'!G172))="","",OFFSET('Sanitation Data'!$G$31,0,10*ROW('Sanitation Data'!G172)))</f>
        <v/>
      </c>
      <c r="DD178" s="285" t="str">
        <f ca="true">+IF(OFFSET('Sanitation Data'!$G$32,0,10*ROW('Sanitation Data'!G172))="","",OFFSET('Sanitation Data'!$G$32,0,10*ROW('Sanitation Data'!G172)))</f>
        <v/>
      </c>
      <c r="DE178" s="285" t="str">
        <f ca="true">+IF(OFFSET('Sanitation Data'!$H$28,0,10*ROW('Sanitation Data'!H172))="","",OFFSET('Sanitation Data'!$H$28,0,10*ROW('Sanitation Data'!H172)))</f>
        <v/>
      </c>
      <c r="DF178" s="285" t="str">
        <f ca="true">+IF(OFFSET('Sanitation Data'!$H$29,0,10*ROW('Sanitation Data'!H172))="","",OFFSET('Sanitation Data'!$H$29,0,10*ROW('Sanitation Data'!H172)))</f>
        <v/>
      </c>
      <c r="DG178" s="285" t="str">
        <f ca="true">+IF(OFFSET('Sanitation Data'!$H$30,0,10*ROW('Sanitation Data'!H172))="","",OFFSET('Sanitation Data'!$H$30,0,10*ROW('Sanitation Data'!H172)))</f>
        <v/>
      </c>
      <c r="DH178" s="285" t="str">
        <f ca="true">+IF(OFFSET('Sanitation Data'!$H$31,0,10*ROW('Sanitation Data'!H172))="","",OFFSET('Sanitation Data'!$H$31,0,10*ROW('Sanitation Data'!H172)))</f>
        <v/>
      </c>
      <c r="DI178" s="285" t="str">
        <f ca="true">+IF(OFFSET('Sanitation Data'!$H$32,0,10*ROW('Sanitation Data'!H172))="","",OFFSET('Sanitation Data'!$H$32,0,10*ROW('Sanitation Data'!H172)))</f>
        <v/>
      </c>
      <c r="DJ178" s="285" t="str">
        <f ca="true">+IF(OFFSET('Sanitation Data'!$I$28,0,10*ROW('Sanitation Data'!I172))="","",OFFSET('Sanitation Data'!$I$28,0,10*ROW('Sanitation Data'!I172)))</f>
        <v/>
      </c>
      <c r="DK178" s="285" t="str">
        <f ca="true">+IF(OFFSET('Sanitation Data'!$I$29,0,10*ROW('Sanitation Data'!I172))="","",OFFSET('Sanitation Data'!$I$29,0,10*ROW('Sanitation Data'!I172)))</f>
        <v/>
      </c>
      <c r="DL178" s="285" t="str">
        <f ca="true">+IF(OFFSET('Sanitation Data'!$I$30,0,10*ROW('Sanitation Data'!I172))="","",OFFSET('Sanitation Data'!$I$30,0,10*ROW('Sanitation Data'!I172)))</f>
        <v/>
      </c>
      <c r="DM178" s="285" t="str">
        <f ca="true">+IF(OFFSET('Sanitation Data'!$I$31,0,10*ROW('Sanitation Data'!I172))="","",OFFSET('Sanitation Data'!$I$31,0,10*ROW('Sanitation Data'!I172)))</f>
        <v/>
      </c>
      <c r="DN178" s="285" t="str">
        <f ca="true">+IF(OFFSET('Sanitation Data'!$I$32,0,10*ROW('Sanitation Data'!I172))="","",OFFSET('Sanitation Data'!$I$32,0,10*ROW('Sanitation Data'!I172)))</f>
        <v/>
      </c>
      <c r="DO178" s="285" t="str">
        <f ca="true">+IF(OFFSET('Hygiene Data'!$D$11,0,10*ROW('Hygiene Data'!D172))="","",OFFSET('Hygiene Data'!$D$11,0,10*ROW('Hygiene Data'!D172)))</f>
        <v/>
      </c>
      <c r="DP178" s="285" t="str">
        <f ca="true">+IF(OFFSET('Hygiene Data'!$D$12,0,10*ROW('Hygiene Data'!D172))="","",OFFSET('Hygiene Data'!$D$12,0,10*ROW('Hygiene Data'!D172)))</f>
        <v/>
      </c>
      <c r="DQ178" s="285" t="str">
        <f ca="true">+IF(OFFSET('Hygiene Data'!$D$13,0,10*ROW('Hygiene Data'!D172))="","",OFFSET('Hygiene Data'!$D$13,0,10*ROW('Hygiene Data'!D172)))</f>
        <v/>
      </c>
      <c r="DR178" s="285" t="str">
        <f ca="true">+IF(OFFSET('Hygiene Data'!$E$11,0,10*ROW('Hygiene Data'!E172))="","",OFFSET('Hygiene Data'!$E$11,0,10*ROW('Hygiene Data'!E172)))</f>
        <v/>
      </c>
      <c r="DS178" s="285" t="str">
        <f ca="true">+IF(OFFSET('Hygiene Data'!$E$12,0,10*ROW('Hygiene Data'!E172))="","",OFFSET('Hygiene Data'!$E$12,0,10*ROW('Hygiene Data'!E172)))</f>
        <v/>
      </c>
      <c r="DT178" s="285" t="str">
        <f ca="true">+IF(OFFSET('Hygiene Data'!$E$13,0,10*ROW('Hygiene Data'!E172))="","",OFFSET('Hygiene Data'!$E$13,0,10*ROW('Hygiene Data'!E172)))</f>
        <v/>
      </c>
      <c r="DU178" s="285" t="str">
        <f ca="true">+IF(OFFSET('Hygiene Data'!$F$11,0,10*ROW('Hygiene Data'!F172))="","",OFFSET('Hygiene Data'!$F$11,0,10*ROW('Hygiene Data'!F172)))</f>
        <v/>
      </c>
      <c r="DV178" s="285" t="str">
        <f ca="true">+IF(OFFSET('Hygiene Data'!$F$12,0,10*ROW('Hygiene Data'!F172))="","",OFFSET('Hygiene Data'!$F$12,0,10*ROW('Hygiene Data'!F172)))</f>
        <v/>
      </c>
      <c r="DW178" s="285" t="str">
        <f ca="true">+IF(OFFSET('Hygiene Data'!$F$13,0,10*ROW('Hygiene Data'!F172))="","",OFFSET('Hygiene Data'!$F$13,0,10*ROW('Hygiene Data'!F172)))</f>
        <v/>
      </c>
      <c r="DX178" s="285" t="str">
        <f ca="true">+IF(OFFSET('Hygiene Data'!$G$11,0,10*ROW('Hygiene Data'!G172))="","",OFFSET('Hygiene Data'!$G$11,0,10*ROW('Hygiene Data'!G172)))</f>
        <v/>
      </c>
      <c r="DY178" s="285" t="str">
        <f ca="true">+IF(OFFSET('Hygiene Data'!$G$12,0,10*ROW('Hygiene Data'!G172))="","",OFFSET('Hygiene Data'!$G$12,0,10*ROW('Hygiene Data'!G172)))</f>
        <v/>
      </c>
      <c r="DZ178" s="285" t="str">
        <f ca="true">+IF(OFFSET('Hygiene Data'!$G$13,0,10*ROW('Hygiene Data'!G172))="","",OFFSET('Hygiene Data'!$G$13,0,10*ROW('Hygiene Data'!G172)))</f>
        <v/>
      </c>
      <c r="EA178" s="285" t="str">
        <f ca="true">+IF(OFFSET('Hygiene Data'!$H$11,0,10*ROW('Hygiene Data'!H172))="","",OFFSET('Hygiene Data'!$H$11,0,10*ROW('Hygiene Data'!H172)))</f>
        <v/>
      </c>
      <c r="EB178" s="285" t="str">
        <f ca="true">+IF(OFFSET('Hygiene Data'!$H$12,0,10*ROW('Hygiene Data'!H172))="","",OFFSET('Hygiene Data'!$H$12,0,10*ROW('Hygiene Data'!H172)))</f>
        <v/>
      </c>
      <c r="EC178" s="285" t="str">
        <f ca="true">+IF(OFFSET('Hygiene Data'!$H$13,0,10*ROW('Hygiene Data'!H172))="","",OFFSET('Hygiene Data'!$H$13,0,10*ROW('Hygiene Data'!H172)))</f>
        <v/>
      </c>
      <c r="ED178" s="285" t="str">
        <f ca="true">+IF(OFFSET('Hygiene Data'!$I$11,0,10*ROW('Hygiene Data'!I172))="","",OFFSET('Hygiene Data'!$I$11,0,10*ROW('Hygiene Data'!I172)))</f>
        <v/>
      </c>
      <c r="EE178" s="285" t="str">
        <f ca="true">+IF(OFFSET('Hygiene Data'!$I$12,0,10*ROW('Hygiene Data'!I172))="","",OFFSET('Hygiene Data'!$I$12,0,10*ROW('Hygiene Data'!I172)))</f>
        <v/>
      </c>
      <c r="EF178" s="285"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1"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5"/>
      <c r="BS179" s="285" t="str">
        <f ca="true">+IF(OFFSET('Water Data'!$D$27,0,10*ROW('Water Data'!D173))="","",OFFSET('Water Data'!$D$27,0,10*ROW('Water Data'!D173)))</f>
        <v/>
      </c>
      <c r="BT179" s="285" t="str">
        <f ca="true">+IF(OFFSET('Water Data'!$D$28,0,10*ROW('Water Data'!D173))="","",OFFSET('Water Data'!$D$28,0,10*ROW('Water Data'!D173)))</f>
        <v/>
      </c>
      <c r="BU179" s="285" t="str">
        <f ca="true">+IF(OFFSET('Water Data'!$D$29,0,10*ROW('Water Data'!D173))="","",OFFSET('Water Data'!$D$29,0,10*ROW('Water Data'!D173)))</f>
        <v/>
      </c>
      <c r="BV179" s="285" t="str">
        <f ca="true">+IF(OFFSET('Water Data'!$E$27,0,10*ROW('Water Data'!E173))="","",OFFSET('Water Data'!$E$27,0,10*ROW('Water Data'!E173)))</f>
        <v/>
      </c>
      <c r="BW179" s="285" t="str">
        <f ca="true">+IF(OFFSET('Water Data'!$E$28,0,10*ROW('Water Data'!E173))="","",OFFSET('Water Data'!$E$28,0,10*ROW('Water Data'!E173)))</f>
        <v/>
      </c>
      <c r="BX179" s="285" t="str">
        <f ca="true">+IF(OFFSET('Water Data'!$E$29,0,10*ROW('Water Data'!E173))="","",OFFSET('Water Data'!$E$29,0,10*ROW('Water Data'!E173)))</f>
        <v/>
      </c>
      <c r="BY179" s="285" t="str">
        <f ca="true">+IF(OFFSET('Water Data'!$F$27,0,10*ROW('Water Data'!F173))="","",OFFSET('Water Data'!$F$27,0,10*ROW('Water Data'!F173)))</f>
        <v/>
      </c>
      <c r="BZ179" s="285" t="str">
        <f ca="true">+IF(OFFSET('Water Data'!$F$28,0,10*ROW('Water Data'!F173))="","",OFFSET('Water Data'!$F$28,0,10*ROW('Water Data'!F173)))</f>
        <v/>
      </c>
      <c r="CA179" s="285" t="str">
        <f ca="true">+IF(OFFSET('Water Data'!$F$29,0,10*ROW('Water Data'!F173))="","",OFFSET('Water Data'!$F$29,0,10*ROW('Water Data'!F173)))</f>
        <v/>
      </c>
      <c r="CB179" s="285" t="str">
        <f ca="true">+IF(OFFSET('Water Data'!$G$27,0,10*ROW('Water Data'!G173))="","",OFFSET('Water Data'!$G$27,0,10*ROW('Water Data'!G173)))</f>
        <v/>
      </c>
      <c r="CC179" s="285" t="str">
        <f ca="true">+IF(OFFSET('Water Data'!$G$28,0,10*ROW('Water Data'!G173))="","",OFFSET('Water Data'!$G$28,0,10*ROW('Water Data'!G173)))</f>
        <v/>
      </c>
      <c r="CD179" s="285" t="str">
        <f ca="true">+IF(OFFSET('Water Data'!$G$29,0,10*ROW('Water Data'!G173))="","",OFFSET('Water Data'!$G$29,0,10*ROW('Water Data'!G173)))</f>
        <v/>
      </c>
      <c r="CE179" s="285" t="str">
        <f ca="true">+IF(OFFSET('Water Data'!$H$27,0,10*ROW('Water Data'!H173))="","",OFFSET('Water Data'!$H$27,0,10*ROW('Water Data'!H173)))</f>
        <v/>
      </c>
      <c r="CF179" s="285" t="str">
        <f ca="true">+IF(OFFSET('Water Data'!$H$28,0,10*ROW('Water Data'!H173))="","",OFFSET('Water Data'!$H$28,0,10*ROW('Water Data'!H173)))</f>
        <v/>
      </c>
      <c r="CG179" s="285" t="str">
        <f ca="true">+IF(OFFSET('Water Data'!$H$29,0,10*ROW('Water Data'!H173))="","",OFFSET('Water Data'!$H$29,0,10*ROW('Water Data'!H173)))</f>
        <v/>
      </c>
      <c r="CH179" s="285" t="str">
        <f ca="true">+IF(OFFSET('Water Data'!$I$27,0,10*ROW('Water Data'!I173))="","",OFFSET('Water Data'!$I$27,0,10*ROW('Water Data'!I173)))</f>
        <v/>
      </c>
      <c r="CI179" s="285" t="str">
        <f ca="true">+IF(OFFSET('Water Data'!$I$28,0,10*ROW('Water Data'!I173))="","",OFFSET('Water Data'!$I$28,0,10*ROW('Water Data'!I173)))</f>
        <v/>
      </c>
      <c r="CJ179" s="285" t="str">
        <f ca="true">+IF(OFFSET('Water Data'!$I$29,0,10*ROW('Water Data'!I173))="","",OFFSET('Water Data'!$I$29,0,10*ROW('Water Data'!I173)))</f>
        <v/>
      </c>
      <c r="CK179" s="285" t="str">
        <f ca="true">+IF(OFFSET('Sanitation Data'!$D$28,0,10*ROW('Sanitation Data'!D173))="","",OFFSET('Sanitation Data'!$D$28,0,10*ROW('Sanitation Data'!D173)))</f>
        <v/>
      </c>
      <c r="CL179" s="285" t="str">
        <f ca="true">+IF(OFFSET('Sanitation Data'!$D$29,0,10*ROW('Sanitation Data'!D173))="","",OFFSET('Sanitation Data'!$D$29,0,10*ROW('Sanitation Data'!D173)))</f>
        <v/>
      </c>
      <c r="CM179" s="285" t="str">
        <f ca="true">+IF(OFFSET('Sanitation Data'!$D$30,0,10*ROW('Sanitation Data'!D173))="","",OFFSET('Sanitation Data'!$D$30,0,10*ROW('Sanitation Data'!D173)))</f>
        <v/>
      </c>
      <c r="CN179" s="285" t="str">
        <f ca="true">+IF(OFFSET('Sanitation Data'!$D$31,0,10*ROW('Sanitation Data'!D173))="","",OFFSET('Sanitation Data'!$D$31,0,10*ROW('Sanitation Data'!D173)))</f>
        <v/>
      </c>
      <c r="CO179" s="285" t="str">
        <f ca="true">+IF(OFFSET('Sanitation Data'!$D$32,0,10*ROW('Sanitation Data'!D173))="","",OFFSET('Sanitation Data'!$D$32,0,10*ROW('Sanitation Data'!D173)))</f>
        <v/>
      </c>
      <c r="CP179" s="285" t="str">
        <f ca="true">+IF(OFFSET('Sanitation Data'!$E$28,0,10*ROW('Sanitation Data'!E173))="","",OFFSET('Sanitation Data'!$E$28,0,10*ROW('Sanitation Data'!E173)))</f>
        <v/>
      </c>
      <c r="CQ179" s="285" t="str">
        <f ca="true">+IF(OFFSET('Sanitation Data'!$E$29,0,10*ROW('Sanitation Data'!E173))="","",OFFSET('Sanitation Data'!$E$29,0,10*ROW('Sanitation Data'!E173)))</f>
        <v/>
      </c>
      <c r="CR179" s="285" t="str">
        <f ca="true">+IF(OFFSET('Sanitation Data'!$E$30,0,10*ROW('Sanitation Data'!E173))="","",OFFSET('Sanitation Data'!$E$30,0,10*ROW('Sanitation Data'!E173)))</f>
        <v/>
      </c>
      <c r="CS179" s="285" t="str">
        <f ca="true">+IF(OFFSET('Sanitation Data'!$E$31,0,10*ROW('Sanitation Data'!E173))="","",OFFSET('Sanitation Data'!$E$31,0,10*ROW('Sanitation Data'!E173)))</f>
        <v/>
      </c>
      <c r="CT179" s="285" t="str">
        <f ca="true">+IF(OFFSET('Sanitation Data'!$E$32,0,10*ROW('Sanitation Data'!E173))="","",OFFSET('Sanitation Data'!$E$32,0,10*ROW('Sanitation Data'!E173)))</f>
        <v/>
      </c>
      <c r="CU179" s="285" t="str">
        <f ca="true">+IF(OFFSET('Sanitation Data'!$F$28,0,10*ROW('Sanitation Data'!F173))="","",OFFSET('Sanitation Data'!$F$28,0,10*ROW('Sanitation Data'!F173)))</f>
        <v/>
      </c>
      <c r="CV179" s="285" t="str">
        <f ca="true">+IF(OFFSET('Sanitation Data'!$F$29,0,10*ROW('Sanitation Data'!F173))="","",OFFSET('Sanitation Data'!$F$29,0,10*ROW('Sanitation Data'!F173)))</f>
        <v/>
      </c>
      <c r="CW179" s="285" t="str">
        <f ca="true">+IF(OFFSET('Sanitation Data'!$F$30,0,10*ROW('Sanitation Data'!F173))="","",OFFSET('Sanitation Data'!$F$30,0,10*ROW('Sanitation Data'!F173)))</f>
        <v/>
      </c>
      <c r="CX179" s="285" t="str">
        <f ca="true">+IF(OFFSET('Sanitation Data'!$F$31,0,10*ROW('Sanitation Data'!F173))="","",OFFSET('Sanitation Data'!$F$31,0,10*ROW('Sanitation Data'!F173)))</f>
        <v/>
      </c>
      <c r="CY179" s="285" t="str">
        <f ca="true">+IF(OFFSET('Sanitation Data'!$F$32,0,10*ROW('Sanitation Data'!F173))="","",OFFSET('Sanitation Data'!$F$32,0,10*ROW('Sanitation Data'!F173)))</f>
        <v/>
      </c>
      <c r="CZ179" s="285" t="str">
        <f ca="true">+IF(OFFSET('Sanitation Data'!$G$28,0,10*ROW('Sanitation Data'!G173))="","",OFFSET('Sanitation Data'!$G$28,0,10*ROW('Sanitation Data'!G173)))</f>
        <v/>
      </c>
      <c r="DA179" s="285" t="str">
        <f ca="true">+IF(OFFSET('Sanitation Data'!$G$29,0,10*ROW('Sanitation Data'!G173))="","",OFFSET('Sanitation Data'!$G$29,0,10*ROW('Sanitation Data'!G173)))</f>
        <v/>
      </c>
      <c r="DB179" s="285" t="str">
        <f ca="true">+IF(OFFSET('Sanitation Data'!$G$30,0,10*ROW('Sanitation Data'!G173))="","",OFFSET('Sanitation Data'!$G$30,0,10*ROW('Sanitation Data'!G173)))</f>
        <v/>
      </c>
      <c r="DC179" s="285" t="str">
        <f ca="true">+IF(OFFSET('Sanitation Data'!$G$31,0,10*ROW('Sanitation Data'!G173))="","",OFFSET('Sanitation Data'!$G$31,0,10*ROW('Sanitation Data'!G173)))</f>
        <v/>
      </c>
      <c r="DD179" s="285" t="str">
        <f ca="true">+IF(OFFSET('Sanitation Data'!$G$32,0,10*ROW('Sanitation Data'!G173))="","",OFFSET('Sanitation Data'!$G$32,0,10*ROW('Sanitation Data'!G173)))</f>
        <v/>
      </c>
      <c r="DE179" s="285" t="str">
        <f ca="true">+IF(OFFSET('Sanitation Data'!$H$28,0,10*ROW('Sanitation Data'!H173))="","",OFFSET('Sanitation Data'!$H$28,0,10*ROW('Sanitation Data'!H173)))</f>
        <v/>
      </c>
      <c r="DF179" s="285" t="str">
        <f ca="true">+IF(OFFSET('Sanitation Data'!$H$29,0,10*ROW('Sanitation Data'!H173))="","",OFFSET('Sanitation Data'!$H$29,0,10*ROW('Sanitation Data'!H173)))</f>
        <v/>
      </c>
      <c r="DG179" s="285" t="str">
        <f ca="true">+IF(OFFSET('Sanitation Data'!$H$30,0,10*ROW('Sanitation Data'!H173))="","",OFFSET('Sanitation Data'!$H$30,0,10*ROW('Sanitation Data'!H173)))</f>
        <v/>
      </c>
      <c r="DH179" s="285" t="str">
        <f ca="true">+IF(OFFSET('Sanitation Data'!$H$31,0,10*ROW('Sanitation Data'!H173))="","",OFFSET('Sanitation Data'!$H$31,0,10*ROW('Sanitation Data'!H173)))</f>
        <v/>
      </c>
      <c r="DI179" s="285" t="str">
        <f ca="true">+IF(OFFSET('Sanitation Data'!$H$32,0,10*ROW('Sanitation Data'!H173))="","",OFFSET('Sanitation Data'!$H$32,0,10*ROW('Sanitation Data'!H173)))</f>
        <v/>
      </c>
      <c r="DJ179" s="285" t="str">
        <f ca="true">+IF(OFFSET('Sanitation Data'!$I$28,0,10*ROW('Sanitation Data'!I173))="","",OFFSET('Sanitation Data'!$I$28,0,10*ROW('Sanitation Data'!I173)))</f>
        <v/>
      </c>
      <c r="DK179" s="285" t="str">
        <f ca="true">+IF(OFFSET('Sanitation Data'!$I$29,0,10*ROW('Sanitation Data'!I173))="","",OFFSET('Sanitation Data'!$I$29,0,10*ROW('Sanitation Data'!I173)))</f>
        <v/>
      </c>
      <c r="DL179" s="285" t="str">
        <f ca="true">+IF(OFFSET('Sanitation Data'!$I$30,0,10*ROW('Sanitation Data'!I173))="","",OFFSET('Sanitation Data'!$I$30,0,10*ROW('Sanitation Data'!I173)))</f>
        <v/>
      </c>
      <c r="DM179" s="285" t="str">
        <f ca="true">+IF(OFFSET('Sanitation Data'!$I$31,0,10*ROW('Sanitation Data'!I173))="","",OFFSET('Sanitation Data'!$I$31,0,10*ROW('Sanitation Data'!I173)))</f>
        <v/>
      </c>
      <c r="DN179" s="285" t="str">
        <f ca="true">+IF(OFFSET('Sanitation Data'!$I$32,0,10*ROW('Sanitation Data'!I173))="","",OFFSET('Sanitation Data'!$I$32,0,10*ROW('Sanitation Data'!I173)))</f>
        <v/>
      </c>
      <c r="DO179" s="285" t="str">
        <f ca="true">+IF(OFFSET('Hygiene Data'!$D$11,0,10*ROW('Hygiene Data'!D173))="","",OFFSET('Hygiene Data'!$D$11,0,10*ROW('Hygiene Data'!D173)))</f>
        <v/>
      </c>
      <c r="DP179" s="285" t="str">
        <f ca="true">+IF(OFFSET('Hygiene Data'!$D$12,0,10*ROW('Hygiene Data'!D173))="","",OFFSET('Hygiene Data'!$D$12,0,10*ROW('Hygiene Data'!D173)))</f>
        <v/>
      </c>
      <c r="DQ179" s="285" t="str">
        <f ca="true">+IF(OFFSET('Hygiene Data'!$D$13,0,10*ROW('Hygiene Data'!D173))="","",OFFSET('Hygiene Data'!$D$13,0,10*ROW('Hygiene Data'!D173)))</f>
        <v/>
      </c>
      <c r="DR179" s="285" t="str">
        <f ca="true">+IF(OFFSET('Hygiene Data'!$E$11,0,10*ROW('Hygiene Data'!E173))="","",OFFSET('Hygiene Data'!$E$11,0,10*ROW('Hygiene Data'!E173)))</f>
        <v/>
      </c>
      <c r="DS179" s="285" t="str">
        <f ca="true">+IF(OFFSET('Hygiene Data'!$E$12,0,10*ROW('Hygiene Data'!E173))="","",OFFSET('Hygiene Data'!$E$12,0,10*ROW('Hygiene Data'!E173)))</f>
        <v/>
      </c>
      <c r="DT179" s="285" t="str">
        <f ca="true">+IF(OFFSET('Hygiene Data'!$E$13,0,10*ROW('Hygiene Data'!E173))="","",OFFSET('Hygiene Data'!$E$13,0,10*ROW('Hygiene Data'!E173)))</f>
        <v/>
      </c>
      <c r="DU179" s="285" t="str">
        <f ca="true">+IF(OFFSET('Hygiene Data'!$F$11,0,10*ROW('Hygiene Data'!F173))="","",OFFSET('Hygiene Data'!$F$11,0,10*ROW('Hygiene Data'!F173)))</f>
        <v/>
      </c>
      <c r="DV179" s="285" t="str">
        <f ca="true">+IF(OFFSET('Hygiene Data'!$F$12,0,10*ROW('Hygiene Data'!F173))="","",OFFSET('Hygiene Data'!$F$12,0,10*ROW('Hygiene Data'!F173)))</f>
        <v/>
      </c>
      <c r="DW179" s="285" t="str">
        <f ca="true">+IF(OFFSET('Hygiene Data'!$F$13,0,10*ROW('Hygiene Data'!F173))="","",OFFSET('Hygiene Data'!$F$13,0,10*ROW('Hygiene Data'!F173)))</f>
        <v/>
      </c>
      <c r="DX179" s="285" t="str">
        <f ca="true">+IF(OFFSET('Hygiene Data'!$G$11,0,10*ROW('Hygiene Data'!G173))="","",OFFSET('Hygiene Data'!$G$11,0,10*ROW('Hygiene Data'!G173)))</f>
        <v/>
      </c>
      <c r="DY179" s="285" t="str">
        <f ca="true">+IF(OFFSET('Hygiene Data'!$G$12,0,10*ROW('Hygiene Data'!G173))="","",OFFSET('Hygiene Data'!$G$12,0,10*ROW('Hygiene Data'!G173)))</f>
        <v/>
      </c>
      <c r="DZ179" s="285" t="str">
        <f ca="true">+IF(OFFSET('Hygiene Data'!$G$13,0,10*ROW('Hygiene Data'!G173))="","",OFFSET('Hygiene Data'!$G$13,0,10*ROW('Hygiene Data'!G173)))</f>
        <v/>
      </c>
      <c r="EA179" s="285" t="str">
        <f ca="true">+IF(OFFSET('Hygiene Data'!$H$11,0,10*ROW('Hygiene Data'!H173))="","",OFFSET('Hygiene Data'!$H$11,0,10*ROW('Hygiene Data'!H173)))</f>
        <v/>
      </c>
      <c r="EB179" s="285" t="str">
        <f ca="true">+IF(OFFSET('Hygiene Data'!$H$12,0,10*ROW('Hygiene Data'!H173))="","",OFFSET('Hygiene Data'!$H$12,0,10*ROW('Hygiene Data'!H173)))</f>
        <v/>
      </c>
      <c r="EC179" s="285" t="str">
        <f ca="true">+IF(OFFSET('Hygiene Data'!$H$13,0,10*ROW('Hygiene Data'!H173))="","",OFFSET('Hygiene Data'!$H$13,0,10*ROW('Hygiene Data'!H173)))</f>
        <v/>
      </c>
      <c r="ED179" s="285" t="str">
        <f ca="true">+IF(OFFSET('Hygiene Data'!$I$11,0,10*ROW('Hygiene Data'!I173))="","",OFFSET('Hygiene Data'!$I$11,0,10*ROW('Hygiene Data'!I173)))</f>
        <v/>
      </c>
      <c r="EE179" s="285" t="str">
        <f ca="true">+IF(OFFSET('Hygiene Data'!$I$12,0,10*ROW('Hygiene Data'!I173))="","",OFFSET('Hygiene Data'!$I$12,0,10*ROW('Hygiene Data'!I173)))</f>
        <v/>
      </c>
      <c r="EF179" s="285"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1"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5"/>
      <c r="BS180" s="285" t="str">
        <f ca="true">+IF(OFFSET('Water Data'!$D$27,0,10*ROW('Water Data'!D174))="","",OFFSET('Water Data'!$D$27,0,10*ROW('Water Data'!D174)))</f>
        <v/>
      </c>
      <c r="BT180" s="285" t="str">
        <f ca="true">+IF(OFFSET('Water Data'!$D$28,0,10*ROW('Water Data'!D174))="","",OFFSET('Water Data'!$D$28,0,10*ROW('Water Data'!D174)))</f>
        <v/>
      </c>
      <c r="BU180" s="285" t="str">
        <f ca="true">+IF(OFFSET('Water Data'!$D$29,0,10*ROW('Water Data'!D174))="","",OFFSET('Water Data'!$D$29,0,10*ROW('Water Data'!D174)))</f>
        <v/>
      </c>
      <c r="BV180" s="285" t="str">
        <f ca="true">+IF(OFFSET('Water Data'!$E$27,0,10*ROW('Water Data'!E174))="","",OFFSET('Water Data'!$E$27,0,10*ROW('Water Data'!E174)))</f>
        <v/>
      </c>
      <c r="BW180" s="285" t="str">
        <f ca="true">+IF(OFFSET('Water Data'!$E$28,0,10*ROW('Water Data'!E174))="","",OFFSET('Water Data'!$E$28,0,10*ROW('Water Data'!E174)))</f>
        <v/>
      </c>
      <c r="BX180" s="285" t="str">
        <f ca="true">+IF(OFFSET('Water Data'!$E$29,0,10*ROW('Water Data'!E174))="","",OFFSET('Water Data'!$E$29,0,10*ROW('Water Data'!E174)))</f>
        <v/>
      </c>
      <c r="BY180" s="285" t="str">
        <f ca="true">+IF(OFFSET('Water Data'!$F$27,0,10*ROW('Water Data'!F174))="","",OFFSET('Water Data'!$F$27,0,10*ROW('Water Data'!F174)))</f>
        <v/>
      </c>
      <c r="BZ180" s="285" t="str">
        <f ca="true">+IF(OFFSET('Water Data'!$F$28,0,10*ROW('Water Data'!F174))="","",OFFSET('Water Data'!$F$28,0,10*ROW('Water Data'!F174)))</f>
        <v/>
      </c>
      <c r="CA180" s="285" t="str">
        <f ca="true">+IF(OFFSET('Water Data'!$F$29,0,10*ROW('Water Data'!F174))="","",OFFSET('Water Data'!$F$29,0,10*ROW('Water Data'!F174)))</f>
        <v/>
      </c>
      <c r="CB180" s="285" t="str">
        <f ca="true">+IF(OFFSET('Water Data'!$G$27,0,10*ROW('Water Data'!G174))="","",OFFSET('Water Data'!$G$27,0,10*ROW('Water Data'!G174)))</f>
        <v/>
      </c>
      <c r="CC180" s="285" t="str">
        <f ca="true">+IF(OFFSET('Water Data'!$G$28,0,10*ROW('Water Data'!G174))="","",OFFSET('Water Data'!$G$28,0,10*ROW('Water Data'!G174)))</f>
        <v/>
      </c>
      <c r="CD180" s="285" t="str">
        <f ca="true">+IF(OFFSET('Water Data'!$G$29,0,10*ROW('Water Data'!G174))="","",OFFSET('Water Data'!$G$29,0,10*ROW('Water Data'!G174)))</f>
        <v/>
      </c>
      <c r="CE180" s="285" t="str">
        <f ca="true">+IF(OFFSET('Water Data'!$H$27,0,10*ROW('Water Data'!H174))="","",OFFSET('Water Data'!$H$27,0,10*ROW('Water Data'!H174)))</f>
        <v/>
      </c>
      <c r="CF180" s="285" t="str">
        <f ca="true">+IF(OFFSET('Water Data'!$H$28,0,10*ROW('Water Data'!H174))="","",OFFSET('Water Data'!$H$28,0,10*ROW('Water Data'!H174)))</f>
        <v/>
      </c>
      <c r="CG180" s="285" t="str">
        <f ca="true">+IF(OFFSET('Water Data'!$H$29,0,10*ROW('Water Data'!H174))="","",OFFSET('Water Data'!$H$29,0,10*ROW('Water Data'!H174)))</f>
        <v/>
      </c>
      <c r="CH180" s="285" t="str">
        <f ca="true">+IF(OFFSET('Water Data'!$I$27,0,10*ROW('Water Data'!I174))="","",OFFSET('Water Data'!$I$27,0,10*ROW('Water Data'!I174)))</f>
        <v/>
      </c>
      <c r="CI180" s="285" t="str">
        <f ca="true">+IF(OFFSET('Water Data'!$I$28,0,10*ROW('Water Data'!I174))="","",OFFSET('Water Data'!$I$28,0,10*ROW('Water Data'!I174)))</f>
        <v/>
      </c>
      <c r="CJ180" s="285" t="str">
        <f ca="true">+IF(OFFSET('Water Data'!$I$29,0,10*ROW('Water Data'!I174))="","",OFFSET('Water Data'!$I$29,0,10*ROW('Water Data'!I174)))</f>
        <v/>
      </c>
      <c r="CK180" s="285" t="str">
        <f ca="true">+IF(OFFSET('Sanitation Data'!$D$28,0,10*ROW('Sanitation Data'!D174))="","",OFFSET('Sanitation Data'!$D$28,0,10*ROW('Sanitation Data'!D174)))</f>
        <v/>
      </c>
      <c r="CL180" s="285" t="str">
        <f ca="true">+IF(OFFSET('Sanitation Data'!$D$29,0,10*ROW('Sanitation Data'!D174))="","",OFFSET('Sanitation Data'!$D$29,0,10*ROW('Sanitation Data'!D174)))</f>
        <v/>
      </c>
      <c r="CM180" s="285" t="str">
        <f ca="true">+IF(OFFSET('Sanitation Data'!$D$30,0,10*ROW('Sanitation Data'!D174))="","",OFFSET('Sanitation Data'!$D$30,0,10*ROW('Sanitation Data'!D174)))</f>
        <v/>
      </c>
      <c r="CN180" s="285" t="str">
        <f ca="true">+IF(OFFSET('Sanitation Data'!$D$31,0,10*ROW('Sanitation Data'!D174))="","",OFFSET('Sanitation Data'!$D$31,0,10*ROW('Sanitation Data'!D174)))</f>
        <v/>
      </c>
      <c r="CO180" s="285" t="str">
        <f ca="true">+IF(OFFSET('Sanitation Data'!$D$32,0,10*ROW('Sanitation Data'!D174))="","",OFFSET('Sanitation Data'!$D$32,0,10*ROW('Sanitation Data'!D174)))</f>
        <v/>
      </c>
      <c r="CP180" s="285" t="str">
        <f ca="true">+IF(OFFSET('Sanitation Data'!$E$28,0,10*ROW('Sanitation Data'!E174))="","",OFFSET('Sanitation Data'!$E$28,0,10*ROW('Sanitation Data'!E174)))</f>
        <v/>
      </c>
      <c r="CQ180" s="285" t="str">
        <f ca="true">+IF(OFFSET('Sanitation Data'!$E$29,0,10*ROW('Sanitation Data'!E174))="","",OFFSET('Sanitation Data'!$E$29,0,10*ROW('Sanitation Data'!E174)))</f>
        <v/>
      </c>
      <c r="CR180" s="285" t="str">
        <f ca="true">+IF(OFFSET('Sanitation Data'!$E$30,0,10*ROW('Sanitation Data'!E174))="","",OFFSET('Sanitation Data'!$E$30,0,10*ROW('Sanitation Data'!E174)))</f>
        <v/>
      </c>
      <c r="CS180" s="285" t="str">
        <f ca="true">+IF(OFFSET('Sanitation Data'!$E$31,0,10*ROW('Sanitation Data'!E174))="","",OFFSET('Sanitation Data'!$E$31,0,10*ROW('Sanitation Data'!E174)))</f>
        <v/>
      </c>
      <c r="CT180" s="285" t="str">
        <f ca="true">+IF(OFFSET('Sanitation Data'!$E$32,0,10*ROW('Sanitation Data'!E174))="","",OFFSET('Sanitation Data'!$E$32,0,10*ROW('Sanitation Data'!E174)))</f>
        <v/>
      </c>
      <c r="CU180" s="285" t="str">
        <f ca="true">+IF(OFFSET('Sanitation Data'!$F$28,0,10*ROW('Sanitation Data'!F174))="","",OFFSET('Sanitation Data'!$F$28,0,10*ROW('Sanitation Data'!F174)))</f>
        <v/>
      </c>
      <c r="CV180" s="285" t="str">
        <f ca="true">+IF(OFFSET('Sanitation Data'!$F$29,0,10*ROW('Sanitation Data'!F174))="","",OFFSET('Sanitation Data'!$F$29,0,10*ROW('Sanitation Data'!F174)))</f>
        <v/>
      </c>
      <c r="CW180" s="285" t="str">
        <f ca="true">+IF(OFFSET('Sanitation Data'!$F$30,0,10*ROW('Sanitation Data'!F174))="","",OFFSET('Sanitation Data'!$F$30,0,10*ROW('Sanitation Data'!F174)))</f>
        <v/>
      </c>
      <c r="CX180" s="285" t="str">
        <f ca="true">+IF(OFFSET('Sanitation Data'!$F$31,0,10*ROW('Sanitation Data'!F174))="","",OFFSET('Sanitation Data'!$F$31,0,10*ROW('Sanitation Data'!F174)))</f>
        <v/>
      </c>
      <c r="CY180" s="285" t="str">
        <f ca="true">+IF(OFFSET('Sanitation Data'!$F$32,0,10*ROW('Sanitation Data'!F174))="","",OFFSET('Sanitation Data'!$F$32,0,10*ROW('Sanitation Data'!F174)))</f>
        <v/>
      </c>
      <c r="CZ180" s="285" t="str">
        <f ca="true">+IF(OFFSET('Sanitation Data'!$G$28,0,10*ROW('Sanitation Data'!G174))="","",OFFSET('Sanitation Data'!$G$28,0,10*ROW('Sanitation Data'!G174)))</f>
        <v/>
      </c>
      <c r="DA180" s="285" t="str">
        <f ca="true">+IF(OFFSET('Sanitation Data'!$G$29,0,10*ROW('Sanitation Data'!G174))="","",OFFSET('Sanitation Data'!$G$29,0,10*ROW('Sanitation Data'!G174)))</f>
        <v/>
      </c>
      <c r="DB180" s="285" t="str">
        <f ca="true">+IF(OFFSET('Sanitation Data'!$G$30,0,10*ROW('Sanitation Data'!G174))="","",OFFSET('Sanitation Data'!$G$30,0,10*ROW('Sanitation Data'!G174)))</f>
        <v/>
      </c>
      <c r="DC180" s="285" t="str">
        <f ca="true">+IF(OFFSET('Sanitation Data'!$G$31,0,10*ROW('Sanitation Data'!G174))="","",OFFSET('Sanitation Data'!$G$31,0,10*ROW('Sanitation Data'!G174)))</f>
        <v/>
      </c>
      <c r="DD180" s="285" t="str">
        <f ca="true">+IF(OFFSET('Sanitation Data'!$G$32,0,10*ROW('Sanitation Data'!G174))="","",OFFSET('Sanitation Data'!$G$32,0,10*ROW('Sanitation Data'!G174)))</f>
        <v/>
      </c>
      <c r="DE180" s="285" t="str">
        <f ca="true">+IF(OFFSET('Sanitation Data'!$H$28,0,10*ROW('Sanitation Data'!H174))="","",OFFSET('Sanitation Data'!$H$28,0,10*ROW('Sanitation Data'!H174)))</f>
        <v/>
      </c>
      <c r="DF180" s="285" t="str">
        <f ca="true">+IF(OFFSET('Sanitation Data'!$H$29,0,10*ROW('Sanitation Data'!H174))="","",OFFSET('Sanitation Data'!$H$29,0,10*ROW('Sanitation Data'!H174)))</f>
        <v/>
      </c>
      <c r="DG180" s="285" t="str">
        <f ca="true">+IF(OFFSET('Sanitation Data'!$H$30,0,10*ROW('Sanitation Data'!H174))="","",OFFSET('Sanitation Data'!$H$30,0,10*ROW('Sanitation Data'!H174)))</f>
        <v/>
      </c>
      <c r="DH180" s="285" t="str">
        <f ca="true">+IF(OFFSET('Sanitation Data'!$H$31,0,10*ROW('Sanitation Data'!H174))="","",OFFSET('Sanitation Data'!$H$31,0,10*ROW('Sanitation Data'!H174)))</f>
        <v/>
      </c>
      <c r="DI180" s="285" t="str">
        <f ca="true">+IF(OFFSET('Sanitation Data'!$H$32,0,10*ROW('Sanitation Data'!H174))="","",OFFSET('Sanitation Data'!$H$32,0,10*ROW('Sanitation Data'!H174)))</f>
        <v/>
      </c>
      <c r="DJ180" s="285" t="str">
        <f ca="true">+IF(OFFSET('Sanitation Data'!$I$28,0,10*ROW('Sanitation Data'!I174))="","",OFFSET('Sanitation Data'!$I$28,0,10*ROW('Sanitation Data'!I174)))</f>
        <v/>
      </c>
      <c r="DK180" s="285" t="str">
        <f ca="true">+IF(OFFSET('Sanitation Data'!$I$29,0,10*ROW('Sanitation Data'!I174))="","",OFFSET('Sanitation Data'!$I$29,0,10*ROW('Sanitation Data'!I174)))</f>
        <v/>
      </c>
      <c r="DL180" s="285" t="str">
        <f ca="true">+IF(OFFSET('Sanitation Data'!$I$30,0,10*ROW('Sanitation Data'!I174))="","",OFFSET('Sanitation Data'!$I$30,0,10*ROW('Sanitation Data'!I174)))</f>
        <v/>
      </c>
      <c r="DM180" s="285" t="str">
        <f ca="true">+IF(OFFSET('Sanitation Data'!$I$31,0,10*ROW('Sanitation Data'!I174))="","",OFFSET('Sanitation Data'!$I$31,0,10*ROW('Sanitation Data'!I174)))</f>
        <v/>
      </c>
      <c r="DN180" s="285" t="str">
        <f ca="true">+IF(OFFSET('Sanitation Data'!$I$32,0,10*ROW('Sanitation Data'!I174))="","",OFFSET('Sanitation Data'!$I$32,0,10*ROW('Sanitation Data'!I174)))</f>
        <v/>
      </c>
      <c r="DO180" s="285" t="str">
        <f ca="true">+IF(OFFSET('Hygiene Data'!$D$11,0,10*ROW('Hygiene Data'!D174))="","",OFFSET('Hygiene Data'!$D$11,0,10*ROW('Hygiene Data'!D174)))</f>
        <v/>
      </c>
      <c r="DP180" s="285" t="str">
        <f ca="true">+IF(OFFSET('Hygiene Data'!$D$12,0,10*ROW('Hygiene Data'!D174))="","",OFFSET('Hygiene Data'!$D$12,0,10*ROW('Hygiene Data'!D174)))</f>
        <v/>
      </c>
      <c r="DQ180" s="285" t="str">
        <f ca="true">+IF(OFFSET('Hygiene Data'!$D$13,0,10*ROW('Hygiene Data'!D174))="","",OFFSET('Hygiene Data'!$D$13,0,10*ROW('Hygiene Data'!D174)))</f>
        <v/>
      </c>
      <c r="DR180" s="285" t="str">
        <f ca="true">+IF(OFFSET('Hygiene Data'!$E$11,0,10*ROW('Hygiene Data'!E174))="","",OFFSET('Hygiene Data'!$E$11,0,10*ROW('Hygiene Data'!E174)))</f>
        <v/>
      </c>
      <c r="DS180" s="285" t="str">
        <f ca="true">+IF(OFFSET('Hygiene Data'!$E$12,0,10*ROW('Hygiene Data'!E174))="","",OFFSET('Hygiene Data'!$E$12,0,10*ROW('Hygiene Data'!E174)))</f>
        <v/>
      </c>
      <c r="DT180" s="285" t="str">
        <f ca="true">+IF(OFFSET('Hygiene Data'!$E$13,0,10*ROW('Hygiene Data'!E174))="","",OFFSET('Hygiene Data'!$E$13,0,10*ROW('Hygiene Data'!E174)))</f>
        <v/>
      </c>
      <c r="DU180" s="285" t="str">
        <f ca="true">+IF(OFFSET('Hygiene Data'!$F$11,0,10*ROW('Hygiene Data'!F174))="","",OFFSET('Hygiene Data'!$F$11,0,10*ROW('Hygiene Data'!F174)))</f>
        <v/>
      </c>
      <c r="DV180" s="285" t="str">
        <f ca="true">+IF(OFFSET('Hygiene Data'!$F$12,0,10*ROW('Hygiene Data'!F174))="","",OFFSET('Hygiene Data'!$F$12,0,10*ROW('Hygiene Data'!F174)))</f>
        <v/>
      </c>
      <c r="DW180" s="285" t="str">
        <f ca="true">+IF(OFFSET('Hygiene Data'!$F$13,0,10*ROW('Hygiene Data'!F174))="","",OFFSET('Hygiene Data'!$F$13,0,10*ROW('Hygiene Data'!F174)))</f>
        <v/>
      </c>
      <c r="DX180" s="285" t="str">
        <f ca="true">+IF(OFFSET('Hygiene Data'!$G$11,0,10*ROW('Hygiene Data'!G174))="","",OFFSET('Hygiene Data'!$G$11,0,10*ROW('Hygiene Data'!G174)))</f>
        <v/>
      </c>
      <c r="DY180" s="285" t="str">
        <f ca="true">+IF(OFFSET('Hygiene Data'!$G$12,0,10*ROW('Hygiene Data'!G174))="","",OFFSET('Hygiene Data'!$G$12,0,10*ROW('Hygiene Data'!G174)))</f>
        <v/>
      </c>
      <c r="DZ180" s="285" t="str">
        <f ca="true">+IF(OFFSET('Hygiene Data'!$G$13,0,10*ROW('Hygiene Data'!G174))="","",OFFSET('Hygiene Data'!$G$13,0,10*ROW('Hygiene Data'!G174)))</f>
        <v/>
      </c>
      <c r="EA180" s="285" t="str">
        <f ca="true">+IF(OFFSET('Hygiene Data'!$H$11,0,10*ROW('Hygiene Data'!H174))="","",OFFSET('Hygiene Data'!$H$11,0,10*ROW('Hygiene Data'!H174)))</f>
        <v/>
      </c>
      <c r="EB180" s="285" t="str">
        <f ca="true">+IF(OFFSET('Hygiene Data'!$H$12,0,10*ROW('Hygiene Data'!H174))="","",OFFSET('Hygiene Data'!$H$12,0,10*ROW('Hygiene Data'!H174)))</f>
        <v/>
      </c>
      <c r="EC180" s="285" t="str">
        <f ca="true">+IF(OFFSET('Hygiene Data'!$H$13,0,10*ROW('Hygiene Data'!H174))="","",OFFSET('Hygiene Data'!$H$13,0,10*ROW('Hygiene Data'!H174)))</f>
        <v/>
      </c>
      <c r="ED180" s="285" t="str">
        <f ca="true">+IF(OFFSET('Hygiene Data'!$I$11,0,10*ROW('Hygiene Data'!I174))="","",OFFSET('Hygiene Data'!$I$11,0,10*ROW('Hygiene Data'!I174)))</f>
        <v/>
      </c>
      <c r="EE180" s="285" t="str">
        <f ca="true">+IF(OFFSET('Hygiene Data'!$I$12,0,10*ROW('Hygiene Data'!I174))="","",OFFSET('Hygiene Data'!$I$12,0,10*ROW('Hygiene Data'!I174)))</f>
        <v/>
      </c>
      <c r="EF180" s="285"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1"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5"/>
      <c r="BS181" s="285" t="str">
        <f ca="true">+IF(OFFSET('Water Data'!$D$27,0,10*ROW('Water Data'!D175))="","",OFFSET('Water Data'!$D$27,0,10*ROW('Water Data'!D175)))</f>
        <v/>
      </c>
      <c r="BT181" s="285" t="str">
        <f ca="true">+IF(OFFSET('Water Data'!$D$28,0,10*ROW('Water Data'!D175))="","",OFFSET('Water Data'!$D$28,0,10*ROW('Water Data'!D175)))</f>
        <v/>
      </c>
      <c r="BU181" s="285" t="str">
        <f ca="true">+IF(OFFSET('Water Data'!$D$29,0,10*ROW('Water Data'!D175))="","",OFFSET('Water Data'!$D$29,0,10*ROW('Water Data'!D175)))</f>
        <v/>
      </c>
      <c r="BV181" s="285" t="str">
        <f ca="true">+IF(OFFSET('Water Data'!$E$27,0,10*ROW('Water Data'!E175))="","",OFFSET('Water Data'!$E$27,0,10*ROW('Water Data'!E175)))</f>
        <v/>
      </c>
      <c r="BW181" s="285" t="str">
        <f ca="true">+IF(OFFSET('Water Data'!$E$28,0,10*ROW('Water Data'!E175))="","",OFFSET('Water Data'!$E$28,0,10*ROW('Water Data'!E175)))</f>
        <v/>
      </c>
      <c r="BX181" s="285" t="str">
        <f ca="true">+IF(OFFSET('Water Data'!$E$29,0,10*ROW('Water Data'!E175))="","",OFFSET('Water Data'!$E$29,0,10*ROW('Water Data'!E175)))</f>
        <v/>
      </c>
      <c r="BY181" s="285" t="str">
        <f ca="true">+IF(OFFSET('Water Data'!$F$27,0,10*ROW('Water Data'!F175))="","",OFFSET('Water Data'!$F$27,0,10*ROW('Water Data'!F175)))</f>
        <v/>
      </c>
      <c r="BZ181" s="285" t="str">
        <f ca="true">+IF(OFFSET('Water Data'!$F$28,0,10*ROW('Water Data'!F175))="","",OFFSET('Water Data'!$F$28,0,10*ROW('Water Data'!F175)))</f>
        <v/>
      </c>
      <c r="CA181" s="285" t="str">
        <f ca="true">+IF(OFFSET('Water Data'!$F$29,0,10*ROW('Water Data'!F175))="","",OFFSET('Water Data'!$F$29,0,10*ROW('Water Data'!F175)))</f>
        <v/>
      </c>
      <c r="CB181" s="285" t="str">
        <f ca="true">+IF(OFFSET('Water Data'!$G$27,0,10*ROW('Water Data'!G175))="","",OFFSET('Water Data'!$G$27,0,10*ROW('Water Data'!G175)))</f>
        <v/>
      </c>
      <c r="CC181" s="285" t="str">
        <f ca="true">+IF(OFFSET('Water Data'!$G$28,0,10*ROW('Water Data'!G175))="","",OFFSET('Water Data'!$G$28,0,10*ROW('Water Data'!G175)))</f>
        <v/>
      </c>
      <c r="CD181" s="285" t="str">
        <f ca="true">+IF(OFFSET('Water Data'!$G$29,0,10*ROW('Water Data'!G175))="","",OFFSET('Water Data'!$G$29,0,10*ROW('Water Data'!G175)))</f>
        <v/>
      </c>
      <c r="CE181" s="285" t="str">
        <f ca="true">+IF(OFFSET('Water Data'!$H$27,0,10*ROW('Water Data'!H175))="","",OFFSET('Water Data'!$H$27,0,10*ROW('Water Data'!H175)))</f>
        <v/>
      </c>
      <c r="CF181" s="285" t="str">
        <f ca="true">+IF(OFFSET('Water Data'!$H$28,0,10*ROW('Water Data'!H175))="","",OFFSET('Water Data'!$H$28,0,10*ROW('Water Data'!H175)))</f>
        <v/>
      </c>
      <c r="CG181" s="285" t="str">
        <f ca="true">+IF(OFFSET('Water Data'!$H$29,0,10*ROW('Water Data'!H175))="","",OFFSET('Water Data'!$H$29,0,10*ROW('Water Data'!H175)))</f>
        <v/>
      </c>
      <c r="CH181" s="285" t="str">
        <f ca="true">+IF(OFFSET('Water Data'!$I$27,0,10*ROW('Water Data'!I175))="","",OFFSET('Water Data'!$I$27,0,10*ROW('Water Data'!I175)))</f>
        <v/>
      </c>
      <c r="CI181" s="285" t="str">
        <f ca="true">+IF(OFFSET('Water Data'!$I$28,0,10*ROW('Water Data'!I175))="","",OFFSET('Water Data'!$I$28,0,10*ROW('Water Data'!I175)))</f>
        <v/>
      </c>
      <c r="CJ181" s="285" t="str">
        <f ca="true">+IF(OFFSET('Water Data'!$I$29,0,10*ROW('Water Data'!I175))="","",OFFSET('Water Data'!$I$29,0,10*ROW('Water Data'!I175)))</f>
        <v/>
      </c>
      <c r="CK181" s="285" t="str">
        <f ca="true">+IF(OFFSET('Sanitation Data'!$D$28,0,10*ROW('Sanitation Data'!D175))="","",OFFSET('Sanitation Data'!$D$28,0,10*ROW('Sanitation Data'!D175)))</f>
        <v/>
      </c>
      <c r="CL181" s="285" t="str">
        <f ca="true">+IF(OFFSET('Sanitation Data'!$D$29,0,10*ROW('Sanitation Data'!D175))="","",OFFSET('Sanitation Data'!$D$29,0,10*ROW('Sanitation Data'!D175)))</f>
        <v/>
      </c>
      <c r="CM181" s="285" t="str">
        <f ca="true">+IF(OFFSET('Sanitation Data'!$D$30,0,10*ROW('Sanitation Data'!D175))="","",OFFSET('Sanitation Data'!$D$30,0,10*ROW('Sanitation Data'!D175)))</f>
        <v/>
      </c>
      <c r="CN181" s="285" t="str">
        <f ca="true">+IF(OFFSET('Sanitation Data'!$D$31,0,10*ROW('Sanitation Data'!D175))="","",OFFSET('Sanitation Data'!$D$31,0,10*ROW('Sanitation Data'!D175)))</f>
        <v/>
      </c>
      <c r="CO181" s="285" t="str">
        <f ca="true">+IF(OFFSET('Sanitation Data'!$D$32,0,10*ROW('Sanitation Data'!D175))="","",OFFSET('Sanitation Data'!$D$32,0,10*ROW('Sanitation Data'!D175)))</f>
        <v/>
      </c>
      <c r="CP181" s="285" t="str">
        <f ca="true">+IF(OFFSET('Sanitation Data'!$E$28,0,10*ROW('Sanitation Data'!E175))="","",OFFSET('Sanitation Data'!$E$28,0,10*ROW('Sanitation Data'!E175)))</f>
        <v/>
      </c>
      <c r="CQ181" s="285" t="str">
        <f ca="true">+IF(OFFSET('Sanitation Data'!$E$29,0,10*ROW('Sanitation Data'!E175))="","",OFFSET('Sanitation Data'!$E$29,0,10*ROW('Sanitation Data'!E175)))</f>
        <v/>
      </c>
      <c r="CR181" s="285" t="str">
        <f ca="true">+IF(OFFSET('Sanitation Data'!$E$30,0,10*ROW('Sanitation Data'!E175))="","",OFFSET('Sanitation Data'!$E$30,0,10*ROW('Sanitation Data'!E175)))</f>
        <v/>
      </c>
      <c r="CS181" s="285" t="str">
        <f ca="true">+IF(OFFSET('Sanitation Data'!$E$31,0,10*ROW('Sanitation Data'!E175))="","",OFFSET('Sanitation Data'!$E$31,0,10*ROW('Sanitation Data'!E175)))</f>
        <v/>
      </c>
      <c r="CT181" s="285" t="str">
        <f ca="true">+IF(OFFSET('Sanitation Data'!$E$32,0,10*ROW('Sanitation Data'!E175))="","",OFFSET('Sanitation Data'!$E$32,0,10*ROW('Sanitation Data'!E175)))</f>
        <v/>
      </c>
      <c r="CU181" s="285" t="str">
        <f ca="true">+IF(OFFSET('Sanitation Data'!$F$28,0,10*ROW('Sanitation Data'!F175))="","",OFFSET('Sanitation Data'!$F$28,0,10*ROW('Sanitation Data'!F175)))</f>
        <v/>
      </c>
      <c r="CV181" s="285" t="str">
        <f ca="true">+IF(OFFSET('Sanitation Data'!$F$29,0,10*ROW('Sanitation Data'!F175))="","",OFFSET('Sanitation Data'!$F$29,0,10*ROW('Sanitation Data'!F175)))</f>
        <v/>
      </c>
      <c r="CW181" s="285" t="str">
        <f ca="true">+IF(OFFSET('Sanitation Data'!$F$30,0,10*ROW('Sanitation Data'!F175))="","",OFFSET('Sanitation Data'!$F$30,0,10*ROW('Sanitation Data'!F175)))</f>
        <v/>
      </c>
      <c r="CX181" s="285" t="str">
        <f ca="true">+IF(OFFSET('Sanitation Data'!$F$31,0,10*ROW('Sanitation Data'!F175))="","",OFFSET('Sanitation Data'!$F$31,0,10*ROW('Sanitation Data'!F175)))</f>
        <v/>
      </c>
      <c r="CY181" s="285" t="str">
        <f ca="true">+IF(OFFSET('Sanitation Data'!$F$32,0,10*ROW('Sanitation Data'!F175))="","",OFFSET('Sanitation Data'!$F$32,0,10*ROW('Sanitation Data'!F175)))</f>
        <v/>
      </c>
      <c r="CZ181" s="285" t="str">
        <f ca="true">+IF(OFFSET('Sanitation Data'!$G$28,0,10*ROW('Sanitation Data'!G175))="","",OFFSET('Sanitation Data'!$G$28,0,10*ROW('Sanitation Data'!G175)))</f>
        <v/>
      </c>
      <c r="DA181" s="285" t="str">
        <f ca="true">+IF(OFFSET('Sanitation Data'!$G$29,0,10*ROW('Sanitation Data'!G175))="","",OFFSET('Sanitation Data'!$G$29,0,10*ROW('Sanitation Data'!G175)))</f>
        <v/>
      </c>
      <c r="DB181" s="285" t="str">
        <f ca="true">+IF(OFFSET('Sanitation Data'!$G$30,0,10*ROW('Sanitation Data'!G175))="","",OFFSET('Sanitation Data'!$G$30,0,10*ROW('Sanitation Data'!G175)))</f>
        <v/>
      </c>
      <c r="DC181" s="285" t="str">
        <f ca="true">+IF(OFFSET('Sanitation Data'!$G$31,0,10*ROW('Sanitation Data'!G175))="","",OFFSET('Sanitation Data'!$G$31,0,10*ROW('Sanitation Data'!G175)))</f>
        <v/>
      </c>
      <c r="DD181" s="285" t="str">
        <f ca="true">+IF(OFFSET('Sanitation Data'!$G$32,0,10*ROW('Sanitation Data'!G175))="","",OFFSET('Sanitation Data'!$G$32,0,10*ROW('Sanitation Data'!G175)))</f>
        <v/>
      </c>
      <c r="DE181" s="285" t="str">
        <f ca="true">+IF(OFFSET('Sanitation Data'!$H$28,0,10*ROW('Sanitation Data'!H175))="","",OFFSET('Sanitation Data'!$H$28,0,10*ROW('Sanitation Data'!H175)))</f>
        <v/>
      </c>
      <c r="DF181" s="285" t="str">
        <f ca="true">+IF(OFFSET('Sanitation Data'!$H$29,0,10*ROW('Sanitation Data'!H175))="","",OFFSET('Sanitation Data'!$H$29,0,10*ROW('Sanitation Data'!H175)))</f>
        <v/>
      </c>
      <c r="DG181" s="285" t="str">
        <f ca="true">+IF(OFFSET('Sanitation Data'!$H$30,0,10*ROW('Sanitation Data'!H175))="","",OFFSET('Sanitation Data'!$H$30,0,10*ROW('Sanitation Data'!H175)))</f>
        <v/>
      </c>
      <c r="DH181" s="285" t="str">
        <f ca="true">+IF(OFFSET('Sanitation Data'!$H$31,0,10*ROW('Sanitation Data'!H175))="","",OFFSET('Sanitation Data'!$H$31,0,10*ROW('Sanitation Data'!H175)))</f>
        <v/>
      </c>
      <c r="DI181" s="285" t="str">
        <f ca="true">+IF(OFFSET('Sanitation Data'!$H$32,0,10*ROW('Sanitation Data'!H175))="","",OFFSET('Sanitation Data'!$H$32,0,10*ROW('Sanitation Data'!H175)))</f>
        <v/>
      </c>
      <c r="DJ181" s="285" t="str">
        <f ca="true">+IF(OFFSET('Sanitation Data'!$I$28,0,10*ROW('Sanitation Data'!I175))="","",OFFSET('Sanitation Data'!$I$28,0,10*ROW('Sanitation Data'!I175)))</f>
        <v/>
      </c>
      <c r="DK181" s="285" t="str">
        <f ca="true">+IF(OFFSET('Sanitation Data'!$I$29,0,10*ROW('Sanitation Data'!I175))="","",OFFSET('Sanitation Data'!$I$29,0,10*ROW('Sanitation Data'!I175)))</f>
        <v/>
      </c>
      <c r="DL181" s="285" t="str">
        <f ca="true">+IF(OFFSET('Sanitation Data'!$I$30,0,10*ROW('Sanitation Data'!I175))="","",OFFSET('Sanitation Data'!$I$30,0,10*ROW('Sanitation Data'!I175)))</f>
        <v/>
      </c>
      <c r="DM181" s="285" t="str">
        <f ca="true">+IF(OFFSET('Sanitation Data'!$I$31,0,10*ROW('Sanitation Data'!I175))="","",OFFSET('Sanitation Data'!$I$31,0,10*ROW('Sanitation Data'!I175)))</f>
        <v/>
      </c>
      <c r="DN181" s="285" t="str">
        <f ca="true">+IF(OFFSET('Sanitation Data'!$I$32,0,10*ROW('Sanitation Data'!I175))="","",OFFSET('Sanitation Data'!$I$32,0,10*ROW('Sanitation Data'!I175)))</f>
        <v/>
      </c>
      <c r="DO181" s="285" t="str">
        <f ca="true">+IF(OFFSET('Hygiene Data'!$D$11,0,10*ROW('Hygiene Data'!D175))="","",OFFSET('Hygiene Data'!$D$11,0,10*ROW('Hygiene Data'!D175)))</f>
        <v/>
      </c>
      <c r="DP181" s="285" t="str">
        <f ca="true">+IF(OFFSET('Hygiene Data'!$D$12,0,10*ROW('Hygiene Data'!D175))="","",OFFSET('Hygiene Data'!$D$12,0,10*ROW('Hygiene Data'!D175)))</f>
        <v/>
      </c>
      <c r="DQ181" s="285" t="str">
        <f ca="true">+IF(OFFSET('Hygiene Data'!$D$13,0,10*ROW('Hygiene Data'!D175))="","",OFFSET('Hygiene Data'!$D$13,0,10*ROW('Hygiene Data'!D175)))</f>
        <v/>
      </c>
      <c r="DR181" s="285" t="str">
        <f ca="true">+IF(OFFSET('Hygiene Data'!$E$11,0,10*ROW('Hygiene Data'!E175))="","",OFFSET('Hygiene Data'!$E$11,0,10*ROW('Hygiene Data'!E175)))</f>
        <v/>
      </c>
      <c r="DS181" s="285" t="str">
        <f ca="true">+IF(OFFSET('Hygiene Data'!$E$12,0,10*ROW('Hygiene Data'!E175))="","",OFFSET('Hygiene Data'!$E$12,0,10*ROW('Hygiene Data'!E175)))</f>
        <v/>
      </c>
      <c r="DT181" s="285" t="str">
        <f ca="true">+IF(OFFSET('Hygiene Data'!$E$13,0,10*ROW('Hygiene Data'!E175))="","",OFFSET('Hygiene Data'!$E$13,0,10*ROW('Hygiene Data'!E175)))</f>
        <v/>
      </c>
      <c r="DU181" s="285" t="str">
        <f ca="true">+IF(OFFSET('Hygiene Data'!$F$11,0,10*ROW('Hygiene Data'!F175))="","",OFFSET('Hygiene Data'!$F$11,0,10*ROW('Hygiene Data'!F175)))</f>
        <v/>
      </c>
      <c r="DV181" s="285" t="str">
        <f ca="true">+IF(OFFSET('Hygiene Data'!$F$12,0,10*ROW('Hygiene Data'!F175))="","",OFFSET('Hygiene Data'!$F$12,0,10*ROW('Hygiene Data'!F175)))</f>
        <v/>
      </c>
      <c r="DW181" s="285" t="str">
        <f ca="true">+IF(OFFSET('Hygiene Data'!$F$13,0,10*ROW('Hygiene Data'!F175))="","",OFFSET('Hygiene Data'!$F$13,0,10*ROW('Hygiene Data'!F175)))</f>
        <v/>
      </c>
      <c r="DX181" s="285" t="str">
        <f ca="true">+IF(OFFSET('Hygiene Data'!$G$11,0,10*ROW('Hygiene Data'!G175))="","",OFFSET('Hygiene Data'!$G$11,0,10*ROW('Hygiene Data'!G175)))</f>
        <v/>
      </c>
      <c r="DY181" s="285" t="str">
        <f ca="true">+IF(OFFSET('Hygiene Data'!$G$12,0,10*ROW('Hygiene Data'!G175))="","",OFFSET('Hygiene Data'!$G$12,0,10*ROW('Hygiene Data'!G175)))</f>
        <v/>
      </c>
      <c r="DZ181" s="285" t="str">
        <f ca="true">+IF(OFFSET('Hygiene Data'!$G$13,0,10*ROW('Hygiene Data'!G175))="","",OFFSET('Hygiene Data'!$G$13,0,10*ROW('Hygiene Data'!G175)))</f>
        <v/>
      </c>
      <c r="EA181" s="285" t="str">
        <f ca="true">+IF(OFFSET('Hygiene Data'!$H$11,0,10*ROW('Hygiene Data'!H175))="","",OFFSET('Hygiene Data'!$H$11,0,10*ROW('Hygiene Data'!H175)))</f>
        <v/>
      </c>
      <c r="EB181" s="285" t="str">
        <f ca="true">+IF(OFFSET('Hygiene Data'!$H$12,0,10*ROW('Hygiene Data'!H175))="","",OFFSET('Hygiene Data'!$H$12,0,10*ROW('Hygiene Data'!H175)))</f>
        <v/>
      </c>
      <c r="EC181" s="285" t="str">
        <f ca="true">+IF(OFFSET('Hygiene Data'!$H$13,0,10*ROW('Hygiene Data'!H175))="","",OFFSET('Hygiene Data'!$H$13,0,10*ROW('Hygiene Data'!H175)))</f>
        <v/>
      </c>
      <c r="ED181" s="285" t="str">
        <f ca="true">+IF(OFFSET('Hygiene Data'!$I$11,0,10*ROW('Hygiene Data'!I175))="","",OFFSET('Hygiene Data'!$I$11,0,10*ROW('Hygiene Data'!I175)))</f>
        <v/>
      </c>
      <c r="EE181" s="285" t="str">
        <f ca="true">+IF(OFFSET('Hygiene Data'!$I$12,0,10*ROW('Hygiene Data'!I175))="","",OFFSET('Hygiene Data'!$I$12,0,10*ROW('Hygiene Data'!I175)))</f>
        <v/>
      </c>
      <c r="EF181" s="285"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1"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5"/>
      <c r="BS182" s="285" t="str">
        <f ca="true">+IF(OFFSET('Water Data'!$D$27,0,10*ROW('Water Data'!D176))="","",OFFSET('Water Data'!$D$27,0,10*ROW('Water Data'!D176)))</f>
        <v/>
      </c>
      <c r="BT182" s="285" t="str">
        <f ca="true">+IF(OFFSET('Water Data'!$D$28,0,10*ROW('Water Data'!D176))="","",OFFSET('Water Data'!$D$28,0,10*ROW('Water Data'!D176)))</f>
        <v/>
      </c>
      <c r="BU182" s="285" t="str">
        <f ca="true">+IF(OFFSET('Water Data'!$D$29,0,10*ROW('Water Data'!D176))="","",OFFSET('Water Data'!$D$29,0,10*ROW('Water Data'!D176)))</f>
        <v/>
      </c>
      <c r="BV182" s="285" t="str">
        <f ca="true">+IF(OFFSET('Water Data'!$E$27,0,10*ROW('Water Data'!E176))="","",OFFSET('Water Data'!$E$27,0,10*ROW('Water Data'!E176)))</f>
        <v/>
      </c>
      <c r="BW182" s="285" t="str">
        <f ca="true">+IF(OFFSET('Water Data'!$E$28,0,10*ROW('Water Data'!E176))="","",OFFSET('Water Data'!$E$28,0,10*ROW('Water Data'!E176)))</f>
        <v/>
      </c>
      <c r="BX182" s="285" t="str">
        <f ca="true">+IF(OFFSET('Water Data'!$E$29,0,10*ROW('Water Data'!E176))="","",OFFSET('Water Data'!$E$29,0,10*ROW('Water Data'!E176)))</f>
        <v/>
      </c>
      <c r="BY182" s="285" t="str">
        <f ca="true">+IF(OFFSET('Water Data'!$F$27,0,10*ROW('Water Data'!F176))="","",OFFSET('Water Data'!$F$27,0,10*ROW('Water Data'!F176)))</f>
        <v/>
      </c>
      <c r="BZ182" s="285" t="str">
        <f ca="true">+IF(OFFSET('Water Data'!$F$28,0,10*ROW('Water Data'!F176))="","",OFFSET('Water Data'!$F$28,0,10*ROW('Water Data'!F176)))</f>
        <v/>
      </c>
      <c r="CA182" s="285" t="str">
        <f ca="true">+IF(OFFSET('Water Data'!$F$29,0,10*ROW('Water Data'!F176))="","",OFFSET('Water Data'!$F$29,0,10*ROW('Water Data'!F176)))</f>
        <v/>
      </c>
      <c r="CB182" s="285" t="str">
        <f ca="true">+IF(OFFSET('Water Data'!$G$27,0,10*ROW('Water Data'!G176))="","",OFFSET('Water Data'!$G$27,0,10*ROW('Water Data'!G176)))</f>
        <v/>
      </c>
      <c r="CC182" s="285" t="str">
        <f ca="true">+IF(OFFSET('Water Data'!$G$28,0,10*ROW('Water Data'!G176))="","",OFFSET('Water Data'!$G$28,0,10*ROW('Water Data'!G176)))</f>
        <v/>
      </c>
      <c r="CD182" s="285" t="str">
        <f ca="true">+IF(OFFSET('Water Data'!$G$29,0,10*ROW('Water Data'!G176))="","",OFFSET('Water Data'!$G$29,0,10*ROW('Water Data'!G176)))</f>
        <v/>
      </c>
      <c r="CE182" s="285" t="str">
        <f ca="true">+IF(OFFSET('Water Data'!$H$27,0,10*ROW('Water Data'!H176))="","",OFFSET('Water Data'!$H$27,0,10*ROW('Water Data'!H176)))</f>
        <v/>
      </c>
      <c r="CF182" s="285" t="str">
        <f ca="true">+IF(OFFSET('Water Data'!$H$28,0,10*ROW('Water Data'!H176))="","",OFFSET('Water Data'!$H$28,0,10*ROW('Water Data'!H176)))</f>
        <v/>
      </c>
      <c r="CG182" s="285" t="str">
        <f ca="true">+IF(OFFSET('Water Data'!$H$29,0,10*ROW('Water Data'!H176))="","",OFFSET('Water Data'!$H$29,0,10*ROW('Water Data'!H176)))</f>
        <v/>
      </c>
      <c r="CH182" s="285" t="str">
        <f ca="true">+IF(OFFSET('Water Data'!$I$27,0,10*ROW('Water Data'!I176))="","",OFFSET('Water Data'!$I$27,0,10*ROW('Water Data'!I176)))</f>
        <v/>
      </c>
      <c r="CI182" s="285" t="str">
        <f ca="true">+IF(OFFSET('Water Data'!$I$28,0,10*ROW('Water Data'!I176))="","",OFFSET('Water Data'!$I$28,0,10*ROW('Water Data'!I176)))</f>
        <v/>
      </c>
      <c r="CJ182" s="285" t="str">
        <f ca="true">+IF(OFFSET('Water Data'!$I$29,0,10*ROW('Water Data'!I176))="","",OFFSET('Water Data'!$I$29,0,10*ROW('Water Data'!I176)))</f>
        <v/>
      </c>
      <c r="CK182" s="285" t="str">
        <f ca="true">+IF(OFFSET('Sanitation Data'!$D$28,0,10*ROW('Sanitation Data'!D176))="","",OFFSET('Sanitation Data'!$D$28,0,10*ROW('Sanitation Data'!D176)))</f>
        <v/>
      </c>
      <c r="CL182" s="285" t="str">
        <f ca="true">+IF(OFFSET('Sanitation Data'!$D$29,0,10*ROW('Sanitation Data'!D176))="","",OFFSET('Sanitation Data'!$D$29,0,10*ROW('Sanitation Data'!D176)))</f>
        <v/>
      </c>
      <c r="CM182" s="285" t="str">
        <f ca="true">+IF(OFFSET('Sanitation Data'!$D$30,0,10*ROW('Sanitation Data'!D176))="","",OFFSET('Sanitation Data'!$D$30,0,10*ROW('Sanitation Data'!D176)))</f>
        <v/>
      </c>
      <c r="CN182" s="285" t="str">
        <f ca="true">+IF(OFFSET('Sanitation Data'!$D$31,0,10*ROW('Sanitation Data'!D176))="","",OFFSET('Sanitation Data'!$D$31,0,10*ROW('Sanitation Data'!D176)))</f>
        <v/>
      </c>
      <c r="CO182" s="285" t="str">
        <f ca="true">+IF(OFFSET('Sanitation Data'!$D$32,0,10*ROW('Sanitation Data'!D176))="","",OFFSET('Sanitation Data'!$D$32,0,10*ROW('Sanitation Data'!D176)))</f>
        <v/>
      </c>
      <c r="CP182" s="285" t="str">
        <f ca="true">+IF(OFFSET('Sanitation Data'!$E$28,0,10*ROW('Sanitation Data'!E176))="","",OFFSET('Sanitation Data'!$E$28,0,10*ROW('Sanitation Data'!E176)))</f>
        <v/>
      </c>
      <c r="CQ182" s="285" t="str">
        <f ca="true">+IF(OFFSET('Sanitation Data'!$E$29,0,10*ROW('Sanitation Data'!E176))="","",OFFSET('Sanitation Data'!$E$29,0,10*ROW('Sanitation Data'!E176)))</f>
        <v/>
      </c>
      <c r="CR182" s="285" t="str">
        <f ca="true">+IF(OFFSET('Sanitation Data'!$E$30,0,10*ROW('Sanitation Data'!E176))="","",OFFSET('Sanitation Data'!$E$30,0,10*ROW('Sanitation Data'!E176)))</f>
        <v/>
      </c>
      <c r="CS182" s="285" t="str">
        <f ca="true">+IF(OFFSET('Sanitation Data'!$E$31,0,10*ROW('Sanitation Data'!E176))="","",OFFSET('Sanitation Data'!$E$31,0,10*ROW('Sanitation Data'!E176)))</f>
        <v/>
      </c>
      <c r="CT182" s="285" t="str">
        <f ca="true">+IF(OFFSET('Sanitation Data'!$E$32,0,10*ROW('Sanitation Data'!E176))="","",OFFSET('Sanitation Data'!$E$32,0,10*ROW('Sanitation Data'!E176)))</f>
        <v/>
      </c>
      <c r="CU182" s="285" t="str">
        <f ca="true">+IF(OFFSET('Sanitation Data'!$F$28,0,10*ROW('Sanitation Data'!F176))="","",OFFSET('Sanitation Data'!$F$28,0,10*ROW('Sanitation Data'!F176)))</f>
        <v/>
      </c>
      <c r="CV182" s="285" t="str">
        <f ca="true">+IF(OFFSET('Sanitation Data'!$F$29,0,10*ROW('Sanitation Data'!F176))="","",OFFSET('Sanitation Data'!$F$29,0,10*ROW('Sanitation Data'!F176)))</f>
        <v/>
      </c>
      <c r="CW182" s="285" t="str">
        <f ca="true">+IF(OFFSET('Sanitation Data'!$F$30,0,10*ROW('Sanitation Data'!F176))="","",OFFSET('Sanitation Data'!$F$30,0,10*ROW('Sanitation Data'!F176)))</f>
        <v/>
      </c>
      <c r="CX182" s="285" t="str">
        <f ca="true">+IF(OFFSET('Sanitation Data'!$F$31,0,10*ROW('Sanitation Data'!F176))="","",OFFSET('Sanitation Data'!$F$31,0,10*ROW('Sanitation Data'!F176)))</f>
        <v/>
      </c>
      <c r="CY182" s="285" t="str">
        <f ca="true">+IF(OFFSET('Sanitation Data'!$F$32,0,10*ROW('Sanitation Data'!F176))="","",OFFSET('Sanitation Data'!$F$32,0,10*ROW('Sanitation Data'!F176)))</f>
        <v/>
      </c>
      <c r="CZ182" s="285" t="str">
        <f ca="true">+IF(OFFSET('Sanitation Data'!$G$28,0,10*ROW('Sanitation Data'!G176))="","",OFFSET('Sanitation Data'!$G$28,0,10*ROW('Sanitation Data'!G176)))</f>
        <v/>
      </c>
      <c r="DA182" s="285" t="str">
        <f ca="true">+IF(OFFSET('Sanitation Data'!$G$29,0,10*ROW('Sanitation Data'!G176))="","",OFFSET('Sanitation Data'!$G$29,0,10*ROW('Sanitation Data'!G176)))</f>
        <v/>
      </c>
      <c r="DB182" s="285" t="str">
        <f ca="true">+IF(OFFSET('Sanitation Data'!$G$30,0,10*ROW('Sanitation Data'!G176))="","",OFFSET('Sanitation Data'!$G$30,0,10*ROW('Sanitation Data'!G176)))</f>
        <v/>
      </c>
      <c r="DC182" s="285" t="str">
        <f ca="true">+IF(OFFSET('Sanitation Data'!$G$31,0,10*ROW('Sanitation Data'!G176))="","",OFFSET('Sanitation Data'!$G$31,0,10*ROW('Sanitation Data'!G176)))</f>
        <v/>
      </c>
      <c r="DD182" s="285" t="str">
        <f ca="true">+IF(OFFSET('Sanitation Data'!$G$32,0,10*ROW('Sanitation Data'!G176))="","",OFFSET('Sanitation Data'!$G$32,0,10*ROW('Sanitation Data'!G176)))</f>
        <v/>
      </c>
      <c r="DE182" s="285" t="str">
        <f ca="true">+IF(OFFSET('Sanitation Data'!$H$28,0,10*ROW('Sanitation Data'!H176))="","",OFFSET('Sanitation Data'!$H$28,0,10*ROW('Sanitation Data'!H176)))</f>
        <v/>
      </c>
      <c r="DF182" s="285" t="str">
        <f ca="true">+IF(OFFSET('Sanitation Data'!$H$29,0,10*ROW('Sanitation Data'!H176))="","",OFFSET('Sanitation Data'!$H$29,0,10*ROW('Sanitation Data'!H176)))</f>
        <v/>
      </c>
      <c r="DG182" s="285" t="str">
        <f ca="true">+IF(OFFSET('Sanitation Data'!$H$30,0,10*ROW('Sanitation Data'!H176))="","",OFFSET('Sanitation Data'!$H$30,0,10*ROW('Sanitation Data'!H176)))</f>
        <v/>
      </c>
      <c r="DH182" s="285" t="str">
        <f ca="true">+IF(OFFSET('Sanitation Data'!$H$31,0,10*ROW('Sanitation Data'!H176))="","",OFFSET('Sanitation Data'!$H$31,0,10*ROW('Sanitation Data'!H176)))</f>
        <v/>
      </c>
      <c r="DI182" s="285" t="str">
        <f ca="true">+IF(OFFSET('Sanitation Data'!$H$32,0,10*ROW('Sanitation Data'!H176))="","",OFFSET('Sanitation Data'!$H$32,0,10*ROW('Sanitation Data'!H176)))</f>
        <v/>
      </c>
      <c r="DJ182" s="285" t="str">
        <f ca="true">+IF(OFFSET('Sanitation Data'!$I$28,0,10*ROW('Sanitation Data'!I176))="","",OFFSET('Sanitation Data'!$I$28,0,10*ROW('Sanitation Data'!I176)))</f>
        <v/>
      </c>
      <c r="DK182" s="285" t="str">
        <f ca="true">+IF(OFFSET('Sanitation Data'!$I$29,0,10*ROW('Sanitation Data'!I176))="","",OFFSET('Sanitation Data'!$I$29,0,10*ROW('Sanitation Data'!I176)))</f>
        <v/>
      </c>
      <c r="DL182" s="285" t="str">
        <f ca="true">+IF(OFFSET('Sanitation Data'!$I$30,0,10*ROW('Sanitation Data'!I176))="","",OFFSET('Sanitation Data'!$I$30,0,10*ROW('Sanitation Data'!I176)))</f>
        <v/>
      </c>
      <c r="DM182" s="285" t="str">
        <f ca="true">+IF(OFFSET('Sanitation Data'!$I$31,0,10*ROW('Sanitation Data'!I176))="","",OFFSET('Sanitation Data'!$I$31,0,10*ROW('Sanitation Data'!I176)))</f>
        <v/>
      </c>
      <c r="DN182" s="285" t="str">
        <f ca="true">+IF(OFFSET('Sanitation Data'!$I$32,0,10*ROW('Sanitation Data'!I176))="","",OFFSET('Sanitation Data'!$I$32,0,10*ROW('Sanitation Data'!I176)))</f>
        <v/>
      </c>
      <c r="DO182" s="285" t="str">
        <f ca="true">+IF(OFFSET('Hygiene Data'!$D$11,0,10*ROW('Hygiene Data'!D176))="","",OFFSET('Hygiene Data'!$D$11,0,10*ROW('Hygiene Data'!D176)))</f>
        <v/>
      </c>
      <c r="DP182" s="285" t="str">
        <f ca="true">+IF(OFFSET('Hygiene Data'!$D$12,0,10*ROW('Hygiene Data'!D176))="","",OFFSET('Hygiene Data'!$D$12,0,10*ROW('Hygiene Data'!D176)))</f>
        <v/>
      </c>
      <c r="DQ182" s="285" t="str">
        <f ca="true">+IF(OFFSET('Hygiene Data'!$D$13,0,10*ROW('Hygiene Data'!D176))="","",OFFSET('Hygiene Data'!$D$13,0,10*ROW('Hygiene Data'!D176)))</f>
        <v/>
      </c>
      <c r="DR182" s="285" t="str">
        <f ca="true">+IF(OFFSET('Hygiene Data'!$E$11,0,10*ROW('Hygiene Data'!E176))="","",OFFSET('Hygiene Data'!$E$11,0,10*ROW('Hygiene Data'!E176)))</f>
        <v/>
      </c>
      <c r="DS182" s="285" t="str">
        <f ca="true">+IF(OFFSET('Hygiene Data'!$E$12,0,10*ROW('Hygiene Data'!E176))="","",OFFSET('Hygiene Data'!$E$12,0,10*ROW('Hygiene Data'!E176)))</f>
        <v/>
      </c>
      <c r="DT182" s="285" t="str">
        <f ca="true">+IF(OFFSET('Hygiene Data'!$E$13,0,10*ROW('Hygiene Data'!E176))="","",OFFSET('Hygiene Data'!$E$13,0,10*ROW('Hygiene Data'!E176)))</f>
        <v/>
      </c>
      <c r="DU182" s="285" t="str">
        <f ca="true">+IF(OFFSET('Hygiene Data'!$F$11,0,10*ROW('Hygiene Data'!F176))="","",OFFSET('Hygiene Data'!$F$11,0,10*ROW('Hygiene Data'!F176)))</f>
        <v/>
      </c>
      <c r="DV182" s="285" t="str">
        <f ca="true">+IF(OFFSET('Hygiene Data'!$F$12,0,10*ROW('Hygiene Data'!F176))="","",OFFSET('Hygiene Data'!$F$12,0,10*ROW('Hygiene Data'!F176)))</f>
        <v/>
      </c>
      <c r="DW182" s="285" t="str">
        <f ca="true">+IF(OFFSET('Hygiene Data'!$F$13,0,10*ROW('Hygiene Data'!F176))="","",OFFSET('Hygiene Data'!$F$13,0,10*ROW('Hygiene Data'!F176)))</f>
        <v/>
      </c>
      <c r="DX182" s="285" t="str">
        <f ca="true">+IF(OFFSET('Hygiene Data'!$G$11,0,10*ROW('Hygiene Data'!G176))="","",OFFSET('Hygiene Data'!$G$11,0,10*ROW('Hygiene Data'!G176)))</f>
        <v/>
      </c>
      <c r="DY182" s="285" t="str">
        <f ca="true">+IF(OFFSET('Hygiene Data'!$G$12,0,10*ROW('Hygiene Data'!G176))="","",OFFSET('Hygiene Data'!$G$12,0,10*ROW('Hygiene Data'!G176)))</f>
        <v/>
      </c>
      <c r="DZ182" s="285" t="str">
        <f ca="true">+IF(OFFSET('Hygiene Data'!$G$13,0,10*ROW('Hygiene Data'!G176))="","",OFFSET('Hygiene Data'!$G$13,0,10*ROW('Hygiene Data'!G176)))</f>
        <v/>
      </c>
      <c r="EA182" s="285" t="str">
        <f ca="true">+IF(OFFSET('Hygiene Data'!$H$11,0,10*ROW('Hygiene Data'!H176))="","",OFFSET('Hygiene Data'!$H$11,0,10*ROW('Hygiene Data'!H176)))</f>
        <v/>
      </c>
      <c r="EB182" s="285" t="str">
        <f ca="true">+IF(OFFSET('Hygiene Data'!$H$12,0,10*ROW('Hygiene Data'!H176))="","",OFFSET('Hygiene Data'!$H$12,0,10*ROW('Hygiene Data'!H176)))</f>
        <v/>
      </c>
      <c r="EC182" s="285" t="str">
        <f ca="true">+IF(OFFSET('Hygiene Data'!$H$13,0,10*ROW('Hygiene Data'!H176))="","",OFFSET('Hygiene Data'!$H$13,0,10*ROW('Hygiene Data'!H176)))</f>
        <v/>
      </c>
      <c r="ED182" s="285" t="str">
        <f ca="true">+IF(OFFSET('Hygiene Data'!$I$11,0,10*ROW('Hygiene Data'!I176))="","",OFFSET('Hygiene Data'!$I$11,0,10*ROW('Hygiene Data'!I176)))</f>
        <v/>
      </c>
      <c r="EE182" s="285" t="str">
        <f ca="true">+IF(OFFSET('Hygiene Data'!$I$12,0,10*ROW('Hygiene Data'!I176))="","",OFFSET('Hygiene Data'!$I$12,0,10*ROW('Hygiene Data'!I176)))</f>
        <v/>
      </c>
      <c r="EF182" s="285"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1"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5"/>
      <c r="BS183" s="285" t="str">
        <f ca="true">+IF(OFFSET('Water Data'!$D$27,0,10*ROW('Water Data'!D177))="","",OFFSET('Water Data'!$D$27,0,10*ROW('Water Data'!D177)))</f>
        <v/>
      </c>
      <c r="BT183" s="285" t="str">
        <f ca="true">+IF(OFFSET('Water Data'!$D$28,0,10*ROW('Water Data'!D177))="","",OFFSET('Water Data'!$D$28,0,10*ROW('Water Data'!D177)))</f>
        <v/>
      </c>
      <c r="BU183" s="285" t="str">
        <f ca="true">+IF(OFFSET('Water Data'!$D$29,0,10*ROW('Water Data'!D177))="","",OFFSET('Water Data'!$D$29,0,10*ROW('Water Data'!D177)))</f>
        <v/>
      </c>
      <c r="BV183" s="285" t="str">
        <f ca="true">+IF(OFFSET('Water Data'!$E$27,0,10*ROW('Water Data'!E177))="","",OFFSET('Water Data'!$E$27,0,10*ROW('Water Data'!E177)))</f>
        <v/>
      </c>
      <c r="BW183" s="285" t="str">
        <f ca="true">+IF(OFFSET('Water Data'!$E$28,0,10*ROW('Water Data'!E177))="","",OFFSET('Water Data'!$E$28,0,10*ROW('Water Data'!E177)))</f>
        <v/>
      </c>
      <c r="BX183" s="285" t="str">
        <f ca="true">+IF(OFFSET('Water Data'!$E$29,0,10*ROW('Water Data'!E177))="","",OFFSET('Water Data'!$E$29,0,10*ROW('Water Data'!E177)))</f>
        <v/>
      </c>
      <c r="BY183" s="285" t="str">
        <f ca="true">+IF(OFFSET('Water Data'!$F$27,0,10*ROW('Water Data'!F177))="","",OFFSET('Water Data'!$F$27,0,10*ROW('Water Data'!F177)))</f>
        <v/>
      </c>
      <c r="BZ183" s="285" t="str">
        <f ca="true">+IF(OFFSET('Water Data'!$F$28,0,10*ROW('Water Data'!F177))="","",OFFSET('Water Data'!$F$28,0,10*ROW('Water Data'!F177)))</f>
        <v/>
      </c>
      <c r="CA183" s="285" t="str">
        <f ca="true">+IF(OFFSET('Water Data'!$F$29,0,10*ROW('Water Data'!F177))="","",OFFSET('Water Data'!$F$29,0,10*ROW('Water Data'!F177)))</f>
        <v/>
      </c>
      <c r="CB183" s="285" t="str">
        <f ca="true">+IF(OFFSET('Water Data'!$G$27,0,10*ROW('Water Data'!G177))="","",OFFSET('Water Data'!$G$27,0,10*ROW('Water Data'!G177)))</f>
        <v/>
      </c>
      <c r="CC183" s="285" t="str">
        <f ca="true">+IF(OFFSET('Water Data'!$G$28,0,10*ROW('Water Data'!G177))="","",OFFSET('Water Data'!$G$28,0,10*ROW('Water Data'!G177)))</f>
        <v/>
      </c>
      <c r="CD183" s="285" t="str">
        <f ca="true">+IF(OFFSET('Water Data'!$G$29,0,10*ROW('Water Data'!G177))="","",OFFSET('Water Data'!$G$29,0,10*ROW('Water Data'!G177)))</f>
        <v/>
      </c>
      <c r="CE183" s="285" t="str">
        <f ca="true">+IF(OFFSET('Water Data'!$H$27,0,10*ROW('Water Data'!H177))="","",OFFSET('Water Data'!$H$27,0,10*ROW('Water Data'!H177)))</f>
        <v/>
      </c>
      <c r="CF183" s="285" t="str">
        <f ca="true">+IF(OFFSET('Water Data'!$H$28,0,10*ROW('Water Data'!H177))="","",OFFSET('Water Data'!$H$28,0,10*ROW('Water Data'!H177)))</f>
        <v/>
      </c>
      <c r="CG183" s="285" t="str">
        <f ca="true">+IF(OFFSET('Water Data'!$H$29,0,10*ROW('Water Data'!H177))="","",OFFSET('Water Data'!$H$29,0,10*ROW('Water Data'!H177)))</f>
        <v/>
      </c>
      <c r="CH183" s="285" t="str">
        <f ca="true">+IF(OFFSET('Water Data'!$I$27,0,10*ROW('Water Data'!I177))="","",OFFSET('Water Data'!$I$27,0,10*ROW('Water Data'!I177)))</f>
        <v/>
      </c>
      <c r="CI183" s="285" t="str">
        <f ca="true">+IF(OFFSET('Water Data'!$I$28,0,10*ROW('Water Data'!I177))="","",OFFSET('Water Data'!$I$28,0,10*ROW('Water Data'!I177)))</f>
        <v/>
      </c>
      <c r="CJ183" s="285" t="str">
        <f ca="true">+IF(OFFSET('Water Data'!$I$29,0,10*ROW('Water Data'!I177))="","",OFFSET('Water Data'!$I$29,0,10*ROW('Water Data'!I177)))</f>
        <v/>
      </c>
      <c r="CK183" s="285" t="str">
        <f ca="true">+IF(OFFSET('Sanitation Data'!$D$28,0,10*ROW('Sanitation Data'!D177))="","",OFFSET('Sanitation Data'!$D$28,0,10*ROW('Sanitation Data'!D177)))</f>
        <v/>
      </c>
      <c r="CL183" s="285" t="str">
        <f ca="true">+IF(OFFSET('Sanitation Data'!$D$29,0,10*ROW('Sanitation Data'!D177))="","",OFFSET('Sanitation Data'!$D$29,0,10*ROW('Sanitation Data'!D177)))</f>
        <v/>
      </c>
      <c r="CM183" s="285" t="str">
        <f ca="true">+IF(OFFSET('Sanitation Data'!$D$30,0,10*ROW('Sanitation Data'!D177))="","",OFFSET('Sanitation Data'!$D$30,0,10*ROW('Sanitation Data'!D177)))</f>
        <v/>
      </c>
      <c r="CN183" s="285" t="str">
        <f ca="true">+IF(OFFSET('Sanitation Data'!$D$31,0,10*ROW('Sanitation Data'!D177))="","",OFFSET('Sanitation Data'!$D$31,0,10*ROW('Sanitation Data'!D177)))</f>
        <v/>
      </c>
      <c r="CO183" s="285" t="str">
        <f ca="true">+IF(OFFSET('Sanitation Data'!$D$32,0,10*ROW('Sanitation Data'!D177))="","",OFFSET('Sanitation Data'!$D$32,0,10*ROW('Sanitation Data'!D177)))</f>
        <v/>
      </c>
      <c r="CP183" s="285" t="str">
        <f ca="true">+IF(OFFSET('Sanitation Data'!$E$28,0,10*ROW('Sanitation Data'!E177))="","",OFFSET('Sanitation Data'!$E$28,0,10*ROW('Sanitation Data'!E177)))</f>
        <v/>
      </c>
      <c r="CQ183" s="285" t="str">
        <f ca="true">+IF(OFFSET('Sanitation Data'!$E$29,0,10*ROW('Sanitation Data'!E177))="","",OFFSET('Sanitation Data'!$E$29,0,10*ROW('Sanitation Data'!E177)))</f>
        <v/>
      </c>
      <c r="CR183" s="285" t="str">
        <f ca="true">+IF(OFFSET('Sanitation Data'!$E$30,0,10*ROW('Sanitation Data'!E177))="","",OFFSET('Sanitation Data'!$E$30,0,10*ROW('Sanitation Data'!E177)))</f>
        <v/>
      </c>
      <c r="CS183" s="285" t="str">
        <f ca="true">+IF(OFFSET('Sanitation Data'!$E$31,0,10*ROW('Sanitation Data'!E177))="","",OFFSET('Sanitation Data'!$E$31,0,10*ROW('Sanitation Data'!E177)))</f>
        <v/>
      </c>
      <c r="CT183" s="285" t="str">
        <f ca="true">+IF(OFFSET('Sanitation Data'!$E$32,0,10*ROW('Sanitation Data'!E177))="","",OFFSET('Sanitation Data'!$E$32,0,10*ROW('Sanitation Data'!E177)))</f>
        <v/>
      </c>
      <c r="CU183" s="285" t="str">
        <f ca="true">+IF(OFFSET('Sanitation Data'!$F$28,0,10*ROW('Sanitation Data'!F177))="","",OFFSET('Sanitation Data'!$F$28,0,10*ROW('Sanitation Data'!F177)))</f>
        <v/>
      </c>
      <c r="CV183" s="285" t="str">
        <f ca="true">+IF(OFFSET('Sanitation Data'!$F$29,0,10*ROW('Sanitation Data'!F177))="","",OFFSET('Sanitation Data'!$F$29,0,10*ROW('Sanitation Data'!F177)))</f>
        <v/>
      </c>
      <c r="CW183" s="285" t="str">
        <f ca="true">+IF(OFFSET('Sanitation Data'!$F$30,0,10*ROW('Sanitation Data'!F177))="","",OFFSET('Sanitation Data'!$F$30,0,10*ROW('Sanitation Data'!F177)))</f>
        <v/>
      </c>
      <c r="CX183" s="285" t="str">
        <f ca="true">+IF(OFFSET('Sanitation Data'!$F$31,0,10*ROW('Sanitation Data'!F177))="","",OFFSET('Sanitation Data'!$F$31,0,10*ROW('Sanitation Data'!F177)))</f>
        <v/>
      </c>
      <c r="CY183" s="285" t="str">
        <f ca="true">+IF(OFFSET('Sanitation Data'!$F$32,0,10*ROW('Sanitation Data'!F177))="","",OFFSET('Sanitation Data'!$F$32,0,10*ROW('Sanitation Data'!F177)))</f>
        <v/>
      </c>
      <c r="CZ183" s="285" t="str">
        <f ca="true">+IF(OFFSET('Sanitation Data'!$G$28,0,10*ROW('Sanitation Data'!G177))="","",OFFSET('Sanitation Data'!$G$28,0,10*ROW('Sanitation Data'!G177)))</f>
        <v/>
      </c>
      <c r="DA183" s="285" t="str">
        <f ca="true">+IF(OFFSET('Sanitation Data'!$G$29,0,10*ROW('Sanitation Data'!G177))="","",OFFSET('Sanitation Data'!$G$29,0,10*ROW('Sanitation Data'!G177)))</f>
        <v/>
      </c>
      <c r="DB183" s="285" t="str">
        <f ca="true">+IF(OFFSET('Sanitation Data'!$G$30,0,10*ROW('Sanitation Data'!G177))="","",OFFSET('Sanitation Data'!$G$30,0,10*ROW('Sanitation Data'!G177)))</f>
        <v/>
      </c>
      <c r="DC183" s="285" t="str">
        <f ca="true">+IF(OFFSET('Sanitation Data'!$G$31,0,10*ROW('Sanitation Data'!G177))="","",OFFSET('Sanitation Data'!$G$31,0,10*ROW('Sanitation Data'!G177)))</f>
        <v/>
      </c>
      <c r="DD183" s="285" t="str">
        <f ca="true">+IF(OFFSET('Sanitation Data'!$G$32,0,10*ROW('Sanitation Data'!G177))="","",OFFSET('Sanitation Data'!$G$32,0,10*ROW('Sanitation Data'!G177)))</f>
        <v/>
      </c>
      <c r="DE183" s="285" t="str">
        <f ca="true">+IF(OFFSET('Sanitation Data'!$H$28,0,10*ROW('Sanitation Data'!H177))="","",OFFSET('Sanitation Data'!$H$28,0,10*ROW('Sanitation Data'!H177)))</f>
        <v/>
      </c>
      <c r="DF183" s="285" t="str">
        <f ca="true">+IF(OFFSET('Sanitation Data'!$H$29,0,10*ROW('Sanitation Data'!H177))="","",OFFSET('Sanitation Data'!$H$29,0,10*ROW('Sanitation Data'!H177)))</f>
        <v/>
      </c>
      <c r="DG183" s="285" t="str">
        <f ca="true">+IF(OFFSET('Sanitation Data'!$H$30,0,10*ROW('Sanitation Data'!H177))="","",OFFSET('Sanitation Data'!$H$30,0,10*ROW('Sanitation Data'!H177)))</f>
        <v/>
      </c>
      <c r="DH183" s="285" t="str">
        <f ca="true">+IF(OFFSET('Sanitation Data'!$H$31,0,10*ROW('Sanitation Data'!H177))="","",OFFSET('Sanitation Data'!$H$31,0,10*ROW('Sanitation Data'!H177)))</f>
        <v/>
      </c>
      <c r="DI183" s="285" t="str">
        <f ca="true">+IF(OFFSET('Sanitation Data'!$H$32,0,10*ROW('Sanitation Data'!H177))="","",OFFSET('Sanitation Data'!$H$32,0,10*ROW('Sanitation Data'!H177)))</f>
        <v/>
      </c>
      <c r="DJ183" s="285" t="str">
        <f ca="true">+IF(OFFSET('Sanitation Data'!$I$28,0,10*ROW('Sanitation Data'!I177))="","",OFFSET('Sanitation Data'!$I$28,0,10*ROW('Sanitation Data'!I177)))</f>
        <v/>
      </c>
      <c r="DK183" s="285" t="str">
        <f ca="true">+IF(OFFSET('Sanitation Data'!$I$29,0,10*ROW('Sanitation Data'!I177))="","",OFFSET('Sanitation Data'!$I$29,0,10*ROW('Sanitation Data'!I177)))</f>
        <v/>
      </c>
      <c r="DL183" s="285" t="str">
        <f ca="true">+IF(OFFSET('Sanitation Data'!$I$30,0,10*ROW('Sanitation Data'!I177))="","",OFFSET('Sanitation Data'!$I$30,0,10*ROW('Sanitation Data'!I177)))</f>
        <v/>
      </c>
      <c r="DM183" s="285" t="str">
        <f ca="true">+IF(OFFSET('Sanitation Data'!$I$31,0,10*ROW('Sanitation Data'!I177))="","",OFFSET('Sanitation Data'!$I$31,0,10*ROW('Sanitation Data'!I177)))</f>
        <v/>
      </c>
      <c r="DN183" s="285" t="str">
        <f ca="true">+IF(OFFSET('Sanitation Data'!$I$32,0,10*ROW('Sanitation Data'!I177))="","",OFFSET('Sanitation Data'!$I$32,0,10*ROW('Sanitation Data'!I177)))</f>
        <v/>
      </c>
      <c r="DO183" s="285" t="str">
        <f ca="true">+IF(OFFSET('Hygiene Data'!$D$11,0,10*ROW('Hygiene Data'!D177))="","",OFFSET('Hygiene Data'!$D$11,0,10*ROW('Hygiene Data'!D177)))</f>
        <v/>
      </c>
      <c r="DP183" s="285" t="str">
        <f ca="true">+IF(OFFSET('Hygiene Data'!$D$12,0,10*ROW('Hygiene Data'!D177))="","",OFFSET('Hygiene Data'!$D$12,0,10*ROW('Hygiene Data'!D177)))</f>
        <v/>
      </c>
      <c r="DQ183" s="285" t="str">
        <f ca="true">+IF(OFFSET('Hygiene Data'!$D$13,0,10*ROW('Hygiene Data'!D177))="","",OFFSET('Hygiene Data'!$D$13,0,10*ROW('Hygiene Data'!D177)))</f>
        <v/>
      </c>
      <c r="DR183" s="285" t="str">
        <f ca="true">+IF(OFFSET('Hygiene Data'!$E$11,0,10*ROW('Hygiene Data'!E177))="","",OFFSET('Hygiene Data'!$E$11,0,10*ROW('Hygiene Data'!E177)))</f>
        <v/>
      </c>
      <c r="DS183" s="285" t="str">
        <f ca="true">+IF(OFFSET('Hygiene Data'!$E$12,0,10*ROW('Hygiene Data'!E177))="","",OFFSET('Hygiene Data'!$E$12,0,10*ROW('Hygiene Data'!E177)))</f>
        <v/>
      </c>
      <c r="DT183" s="285" t="str">
        <f ca="true">+IF(OFFSET('Hygiene Data'!$E$13,0,10*ROW('Hygiene Data'!E177))="","",OFFSET('Hygiene Data'!$E$13,0,10*ROW('Hygiene Data'!E177)))</f>
        <v/>
      </c>
      <c r="DU183" s="285" t="str">
        <f ca="true">+IF(OFFSET('Hygiene Data'!$F$11,0,10*ROW('Hygiene Data'!F177))="","",OFFSET('Hygiene Data'!$F$11,0,10*ROW('Hygiene Data'!F177)))</f>
        <v/>
      </c>
      <c r="DV183" s="285" t="str">
        <f ca="true">+IF(OFFSET('Hygiene Data'!$F$12,0,10*ROW('Hygiene Data'!F177))="","",OFFSET('Hygiene Data'!$F$12,0,10*ROW('Hygiene Data'!F177)))</f>
        <v/>
      </c>
      <c r="DW183" s="285" t="str">
        <f ca="true">+IF(OFFSET('Hygiene Data'!$F$13,0,10*ROW('Hygiene Data'!F177))="","",OFFSET('Hygiene Data'!$F$13,0,10*ROW('Hygiene Data'!F177)))</f>
        <v/>
      </c>
      <c r="DX183" s="285" t="str">
        <f ca="true">+IF(OFFSET('Hygiene Data'!$G$11,0,10*ROW('Hygiene Data'!G177))="","",OFFSET('Hygiene Data'!$G$11,0,10*ROW('Hygiene Data'!G177)))</f>
        <v/>
      </c>
      <c r="DY183" s="285" t="str">
        <f ca="true">+IF(OFFSET('Hygiene Data'!$G$12,0,10*ROW('Hygiene Data'!G177))="","",OFFSET('Hygiene Data'!$G$12,0,10*ROW('Hygiene Data'!G177)))</f>
        <v/>
      </c>
      <c r="DZ183" s="285" t="str">
        <f ca="true">+IF(OFFSET('Hygiene Data'!$G$13,0,10*ROW('Hygiene Data'!G177))="","",OFFSET('Hygiene Data'!$G$13,0,10*ROW('Hygiene Data'!G177)))</f>
        <v/>
      </c>
      <c r="EA183" s="285" t="str">
        <f ca="true">+IF(OFFSET('Hygiene Data'!$H$11,0,10*ROW('Hygiene Data'!H177))="","",OFFSET('Hygiene Data'!$H$11,0,10*ROW('Hygiene Data'!H177)))</f>
        <v/>
      </c>
      <c r="EB183" s="285" t="str">
        <f ca="true">+IF(OFFSET('Hygiene Data'!$H$12,0,10*ROW('Hygiene Data'!H177))="","",OFFSET('Hygiene Data'!$H$12,0,10*ROW('Hygiene Data'!H177)))</f>
        <v/>
      </c>
      <c r="EC183" s="285" t="str">
        <f ca="true">+IF(OFFSET('Hygiene Data'!$H$13,0,10*ROW('Hygiene Data'!H177))="","",OFFSET('Hygiene Data'!$H$13,0,10*ROW('Hygiene Data'!H177)))</f>
        <v/>
      </c>
      <c r="ED183" s="285" t="str">
        <f ca="true">+IF(OFFSET('Hygiene Data'!$I$11,0,10*ROW('Hygiene Data'!I177))="","",OFFSET('Hygiene Data'!$I$11,0,10*ROW('Hygiene Data'!I177)))</f>
        <v/>
      </c>
      <c r="EE183" s="285" t="str">
        <f ca="true">+IF(OFFSET('Hygiene Data'!$I$12,0,10*ROW('Hygiene Data'!I177))="","",OFFSET('Hygiene Data'!$I$12,0,10*ROW('Hygiene Data'!I177)))</f>
        <v/>
      </c>
      <c r="EF183" s="285"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1"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5"/>
      <c r="BS184" s="285" t="str">
        <f ca="true">+IF(OFFSET('Water Data'!$D$27,0,10*ROW('Water Data'!D178))="","",OFFSET('Water Data'!$D$27,0,10*ROW('Water Data'!D178)))</f>
        <v/>
      </c>
      <c r="BT184" s="285" t="str">
        <f ca="true">+IF(OFFSET('Water Data'!$D$28,0,10*ROW('Water Data'!D178))="","",OFFSET('Water Data'!$D$28,0,10*ROW('Water Data'!D178)))</f>
        <v/>
      </c>
      <c r="BU184" s="285" t="str">
        <f ca="true">+IF(OFFSET('Water Data'!$D$29,0,10*ROW('Water Data'!D178))="","",OFFSET('Water Data'!$D$29,0,10*ROW('Water Data'!D178)))</f>
        <v/>
      </c>
      <c r="BV184" s="285" t="str">
        <f ca="true">+IF(OFFSET('Water Data'!$E$27,0,10*ROW('Water Data'!E178))="","",OFFSET('Water Data'!$E$27,0,10*ROW('Water Data'!E178)))</f>
        <v/>
      </c>
      <c r="BW184" s="285" t="str">
        <f ca="true">+IF(OFFSET('Water Data'!$E$28,0,10*ROW('Water Data'!E178))="","",OFFSET('Water Data'!$E$28,0,10*ROW('Water Data'!E178)))</f>
        <v/>
      </c>
      <c r="BX184" s="285" t="str">
        <f ca="true">+IF(OFFSET('Water Data'!$E$29,0,10*ROW('Water Data'!E178))="","",OFFSET('Water Data'!$E$29,0,10*ROW('Water Data'!E178)))</f>
        <v/>
      </c>
      <c r="BY184" s="285" t="str">
        <f ca="true">+IF(OFFSET('Water Data'!$F$27,0,10*ROW('Water Data'!F178))="","",OFFSET('Water Data'!$F$27,0,10*ROW('Water Data'!F178)))</f>
        <v/>
      </c>
      <c r="BZ184" s="285" t="str">
        <f ca="true">+IF(OFFSET('Water Data'!$F$28,0,10*ROW('Water Data'!F178))="","",OFFSET('Water Data'!$F$28,0,10*ROW('Water Data'!F178)))</f>
        <v/>
      </c>
      <c r="CA184" s="285" t="str">
        <f ca="true">+IF(OFFSET('Water Data'!$F$29,0,10*ROW('Water Data'!F178))="","",OFFSET('Water Data'!$F$29,0,10*ROW('Water Data'!F178)))</f>
        <v/>
      </c>
      <c r="CB184" s="285" t="str">
        <f ca="true">+IF(OFFSET('Water Data'!$G$27,0,10*ROW('Water Data'!G178))="","",OFFSET('Water Data'!$G$27,0,10*ROW('Water Data'!G178)))</f>
        <v/>
      </c>
      <c r="CC184" s="285" t="str">
        <f ca="true">+IF(OFFSET('Water Data'!$G$28,0,10*ROW('Water Data'!G178))="","",OFFSET('Water Data'!$G$28,0,10*ROW('Water Data'!G178)))</f>
        <v/>
      </c>
      <c r="CD184" s="285" t="str">
        <f ca="true">+IF(OFFSET('Water Data'!$G$29,0,10*ROW('Water Data'!G178))="","",OFFSET('Water Data'!$G$29,0,10*ROW('Water Data'!G178)))</f>
        <v/>
      </c>
      <c r="CE184" s="285" t="str">
        <f ca="true">+IF(OFFSET('Water Data'!$H$27,0,10*ROW('Water Data'!H178))="","",OFFSET('Water Data'!$H$27,0,10*ROW('Water Data'!H178)))</f>
        <v/>
      </c>
      <c r="CF184" s="285" t="str">
        <f ca="true">+IF(OFFSET('Water Data'!$H$28,0,10*ROW('Water Data'!H178))="","",OFFSET('Water Data'!$H$28,0,10*ROW('Water Data'!H178)))</f>
        <v/>
      </c>
      <c r="CG184" s="285" t="str">
        <f ca="true">+IF(OFFSET('Water Data'!$H$29,0,10*ROW('Water Data'!H178))="","",OFFSET('Water Data'!$H$29,0,10*ROW('Water Data'!H178)))</f>
        <v/>
      </c>
      <c r="CH184" s="285" t="str">
        <f ca="true">+IF(OFFSET('Water Data'!$I$27,0,10*ROW('Water Data'!I178))="","",OFFSET('Water Data'!$I$27,0,10*ROW('Water Data'!I178)))</f>
        <v/>
      </c>
      <c r="CI184" s="285" t="str">
        <f ca="true">+IF(OFFSET('Water Data'!$I$28,0,10*ROW('Water Data'!I178))="","",OFFSET('Water Data'!$I$28,0,10*ROW('Water Data'!I178)))</f>
        <v/>
      </c>
      <c r="CJ184" s="285" t="str">
        <f ca="true">+IF(OFFSET('Water Data'!$I$29,0,10*ROW('Water Data'!I178))="","",OFFSET('Water Data'!$I$29,0,10*ROW('Water Data'!I178)))</f>
        <v/>
      </c>
      <c r="CK184" s="285" t="str">
        <f ca="true">+IF(OFFSET('Sanitation Data'!$D$28,0,10*ROW('Sanitation Data'!D178))="","",OFFSET('Sanitation Data'!$D$28,0,10*ROW('Sanitation Data'!D178)))</f>
        <v/>
      </c>
      <c r="CL184" s="285" t="str">
        <f ca="true">+IF(OFFSET('Sanitation Data'!$D$29,0,10*ROW('Sanitation Data'!D178))="","",OFFSET('Sanitation Data'!$D$29,0,10*ROW('Sanitation Data'!D178)))</f>
        <v/>
      </c>
      <c r="CM184" s="285" t="str">
        <f ca="true">+IF(OFFSET('Sanitation Data'!$D$30,0,10*ROW('Sanitation Data'!D178))="","",OFFSET('Sanitation Data'!$D$30,0,10*ROW('Sanitation Data'!D178)))</f>
        <v/>
      </c>
      <c r="CN184" s="285" t="str">
        <f ca="true">+IF(OFFSET('Sanitation Data'!$D$31,0,10*ROW('Sanitation Data'!D178))="","",OFFSET('Sanitation Data'!$D$31,0,10*ROW('Sanitation Data'!D178)))</f>
        <v/>
      </c>
      <c r="CO184" s="285" t="str">
        <f ca="true">+IF(OFFSET('Sanitation Data'!$D$32,0,10*ROW('Sanitation Data'!D178))="","",OFFSET('Sanitation Data'!$D$32,0,10*ROW('Sanitation Data'!D178)))</f>
        <v/>
      </c>
      <c r="CP184" s="285" t="str">
        <f ca="true">+IF(OFFSET('Sanitation Data'!$E$28,0,10*ROW('Sanitation Data'!E178))="","",OFFSET('Sanitation Data'!$E$28,0,10*ROW('Sanitation Data'!E178)))</f>
        <v/>
      </c>
      <c r="CQ184" s="285" t="str">
        <f ca="true">+IF(OFFSET('Sanitation Data'!$E$29,0,10*ROW('Sanitation Data'!E178))="","",OFFSET('Sanitation Data'!$E$29,0,10*ROW('Sanitation Data'!E178)))</f>
        <v/>
      </c>
      <c r="CR184" s="285" t="str">
        <f ca="true">+IF(OFFSET('Sanitation Data'!$E$30,0,10*ROW('Sanitation Data'!E178))="","",OFFSET('Sanitation Data'!$E$30,0,10*ROW('Sanitation Data'!E178)))</f>
        <v/>
      </c>
      <c r="CS184" s="285" t="str">
        <f ca="true">+IF(OFFSET('Sanitation Data'!$E$31,0,10*ROW('Sanitation Data'!E178))="","",OFFSET('Sanitation Data'!$E$31,0,10*ROW('Sanitation Data'!E178)))</f>
        <v/>
      </c>
      <c r="CT184" s="285" t="str">
        <f ca="true">+IF(OFFSET('Sanitation Data'!$E$32,0,10*ROW('Sanitation Data'!E178))="","",OFFSET('Sanitation Data'!$E$32,0,10*ROW('Sanitation Data'!E178)))</f>
        <v/>
      </c>
      <c r="CU184" s="285" t="str">
        <f ca="true">+IF(OFFSET('Sanitation Data'!$F$28,0,10*ROW('Sanitation Data'!F178))="","",OFFSET('Sanitation Data'!$F$28,0,10*ROW('Sanitation Data'!F178)))</f>
        <v/>
      </c>
      <c r="CV184" s="285" t="str">
        <f ca="true">+IF(OFFSET('Sanitation Data'!$F$29,0,10*ROW('Sanitation Data'!F178))="","",OFFSET('Sanitation Data'!$F$29,0,10*ROW('Sanitation Data'!F178)))</f>
        <v/>
      </c>
      <c r="CW184" s="285" t="str">
        <f ca="true">+IF(OFFSET('Sanitation Data'!$F$30,0,10*ROW('Sanitation Data'!F178))="","",OFFSET('Sanitation Data'!$F$30,0,10*ROW('Sanitation Data'!F178)))</f>
        <v/>
      </c>
      <c r="CX184" s="285" t="str">
        <f ca="true">+IF(OFFSET('Sanitation Data'!$F$31,0,10*ROW('Sanitation Data'!F178))="","",OFFSET('Sanitation Data'!$F$31,0,10*ROW('Sanitation Data'!F178)))</f>
        <v/>
      </c>
      <c r="CY184" s="285" t="str">
        <f ca="true">+IF(OFFSET('Sanitation Data'!$F$32,0,10*ROW('Sanitation Data'!F178))="","",OFFSET('Sanitation Data'!$F$32,0,10*ROW('Sanitation Data'!F178)))</f>
        <v/>
      </c>
      <c r="CZ184" s="285" t="str">
        <f ca="true">+IF(OFFSET('Sanitation Data'!$G$28,0,10*ROW('Sanitation Data'!G178))="","",OFFSET('Sanitation Data'!$G$28,0,10*ROW('Sanitation Data'!G178)))</f>
        <v/>
      </c>
      <c r="DA184" s="285" t="str">
        <f ca="true">+IF(OFFSET('Sanitation Data'!$G$29,0,10*ROW('Sanitation Data'!G178))="","",OFFSET('Sanitation Data'!$G$29,0,10*ROW('Sanitation Data'!G178)))</f>
        <v/>
      </c>
      <c r="DB184" s="285" t="str">
        <f ca="true">+IF(OFFSET('Sanitation Data'!$G$30,0,10*ROW('Sanitation Data'!G178))="","",OFFSET('Sanitation Data'!$G$30,0,10*ROW('Sanitation Data'!G178)))</f>
        <v/>
      </c>
      <c r="DC184" s="285" t="str">
        <f ca="true">+IF(OFFSET('Sanitation Data'!$G$31,0,10*ROW('Sanitation Data'!G178))="","",OFFSET('Sanitation Data'!$G$31,0,10*ROW('Sanitation Data'!G178)))</f>
        <v/>
      </c>
      <c r="DD184" s="285" t="str">
        <f ca="true">+IF(OFFSET('Sanitation Data'!$G$32,0,10*ROW('Sanitation Data'!G178))="","",OFFSET('Sanitation Data'!$G$32,0,10*ROW('Sanitation Data'!G178)))</f>
        <v/>
      </c>
      <c r="DE184" s="285" t="str">
        <f ca="true">+IF(OFFSET('Sanitation Data'!$H$28,0,10*ROW('Sanitation Data'!H178))="","",OFFSET('Sanitation Data'!$H$28,0,10*ROW('Sanitation Data'!H178)))</f>
        <v/>
      </c>
      <c r="DF184" s="285" t="str">
        <f ca="true">+IF(OFFSET('Sanitation Data'!$H$29,0,10*ROW('Sanitation Data'!H178))="","",OFFSET('Sanitation Data'!$H$29,0,10*ROW('Sanitation Data'!H178)))</f>
        <v/>
      </c>
      <c r="DG184" s="285" t="str">
        <f ca="true">+IF(OFFSET('Sanitation Data'!$H$30,0,10*ROW('Sanitation Data'!H178))="","",OFFSET('Sanitation Data'!$H$30,0,10*ROW('Sanitation Data'!H178)))</f>
        <v/>
      </c>
      <c r="DH184" s="285" t="str">
        <f ca="true">+IF(OFFSET('Sanitation Data'!$H$31,0,10*ROW('Sanitation Data'!H178))="","",OFFSET('Sanitation Data'!$H$31,0,10*ROW('Sanitation Data'!H178)))</f>
        <v/>
      </c>
      <c r="DI184" s="285" t="str">
        <f ca="true">+IF(OFFSET('Sanitation Data'!$H$32,0,10*ROW('Sanitation Data'!H178))="","",OFFSET('Sanitation Data'!$H$32,0,10*ROW('Sanitation Data'!H178)))</f>
        <v/>
      </c>
      <c r="DJ184" s="285" t="str">
        <f ca="true">+IF(OFFSET('Sanitation Data'!$I$28,0,10*ROW('Sanitation Data'!I178))="","",OFFSET('Sanitation Data'!$I$28,0,10*ROW('Sanitation Data'!I178)))</f>
        <v/>
      </c>
      <c r="DK184" s="285" t="str">
        <f ca="true">+IF(OFFSET('Sanitation Data'!$I$29,0,10*ROW('Sanitation Data'!I178))="","",OFFSET('Sanitation Data'!$I$29,0,10*ROW('Sanitation Data'!I178)))</f>
        <v/>
      </c>
      <c r="DL184" s="285" t="str">
        <f ca="true">+IF(OFFSET('Sanitation Data'!$I$30,0,10*ROW('Sanitation Data'!I178))="","",OFFSET('Sanitation Data'!$I$30,0,10*ROW('Sanitation Data'!I178)))</f>
        <v/>
      </c>
      <c r="DM184" s="285" t="str">
        <f ca="true">+IF(OFFSET('Sanitation Data'!$I$31,0,10*ROW('Sanitation Data'!I178))="","",OFFSET('Sanitation Data'!$I$31,0,10*ROW('Sanitation Data'!I178)))</f>
        <v/>
      </c>
      <c r="DN184" s="285" t="str">
        <f ca="true">+IF(OFFSET('Sanitation Data'!$I$32,0,10*ROW('Sanitation Data'!I178))="","",OFFSET('Sanitation Data'!$I$32,0,10*ROW('Sanitation Data'!I178)))</f>
        <v/>
      </c>
      <c r="DO184" s="285" t="str">
        <f ca="true">+IF(OFFSET('Hygiene Data'!$D$11,0,10*ROW('Hygiene Data'!D178))="","",OFFSET('Hygiene Data'!$D$11,0,10*ROW('Hygiene Data'!D178)))</f>
        <v/>
      </c>
      <c r="DP184" s="285" t="str">
        <f ca="true">+IF(OFFSET('Hygiene Data'!$D$12,0,10*ROW('Hygiene Data'!D178))="","",OFFSET('Hygiene Data'!$D$12,0,10*ROW('Hygiene Data'!D178)))</f>
        <v/>
      </c>
      <c r="DQ184" s="285" t="str">
        <f ca="true">+IF(OFFSET('Hygiene Data'!$D$13,0,10*ROW('Hygiene Data'!D178))="","",OFFSET('Hygiene Data'!$D$13,0,10*ROW('Hygiene Data'!D178)))</f>
        <v/>
      </c>
      <c r="DR184" s="285" t="str">
        <f ca="true">+IF(OFFSET('Hygiene Data'!$E$11,0,10*ROW('Hygiene Data'!E178))="","",OFFSET('Hygiene Data'!$E$11,0,10*ROW('Hygiene Data'!E178)))</f>
        <v/>
      </c>
      <c r="DS184" s="285" t="str">
        <f ca="true">+IF(OFFSET('Hygiene Data'!$E$12,0,10*ROW('Hygiene Data'!E178))="","",OFFSET('Hygiene Data'!$E$12,0,10*ROW('Hygiene Data'!E178)))</f>
        <v/>
      </c>
      <c r="DT184" s="285" t="str">
        <f ca="true">+IF(OFFSET('Hygiene Data'!$E$13,0,10*ROW('Hygiene Data'!E178))="","",OFFSET('Hygiene Data'!$E$13,0,10*ROW('Hygiene Data'!E178)))</f>
        <v/>
      </c>
      <c r="DU184" s="285" t="str">
        <f ca="true">+IF(OFFSET('Hygiene Data'!$F$11,0,10*ROW('Hygiene Data'!F178))="","",OFFSET('Hygiene Data'!$F$11,0,10*ROW('Hygiene Data'!F178)))</f>
        <v/>
      </c>
      <c r="DV184" s="285" t="str">
        <f ca="true">+IF(OFFSET('Hygiene Data'!$F$12,0,10*ROW('Hygiene Data'!F178))="","",OFFSET('Hygiene Data'!$F$12,0,10*ROW('Hygiene Data'!F178)))</f>
        <v/>
      </c>
      <c r="DW184" s="285" t="str">
        <f ca="true">+IF(OFFSET('Hygiene Data'!$F$13,0,10*ROW('Hygiene Data'!F178))="","",OFFSET('Hygiene Data'!$F$13,0,10*ROW('Hygiene Data'!F178)))</f>
        <v/>
      </c>
      <c r="DX184" s="285" t="str">
        <f ca="true">+IF(OFFSET('Hygiene Data'!$G$11,0,10*ROW('Hygiene Data'!G178))="","",OFFSET('Hygiene Data'!$G$11,0,10*ROW('Hygiene Data'!G178)))</f>
        <v/>
      </c>
      <c r="DY184" s="285" t="str">
        <f ca="true">+IF(OFFSET('Hygiene Data'!$G$12,0,10*ROW('Hygiene Data'!G178))="","",OFFSET('Hygiene Data'!$G$12,0,10*ROW('Hygiene Data'!G178)))</f>
        <v/>
      </c>
      <c r="DZ184" s="285" t="str">
        <f ca="true">+IF(OFFSET('Hygiene Data'!$G$13,0,10*ROW('Hygiene Data'!G178))="","",OFFSET('Hygiene Data'!$G$13,0,10*ROW('Hygiene Data'!G178)))</f>
        <v/>
      </c>
      <c r="EA184" s="285" t="str">
        <f ca="true">+IF(OFFSET('Hygiene Data'!$H$11,0,10*ROW('Hygiene Data'!H178))="","",OFFSET('Hygiene Data'!$H$11,0,10*ROW('Hygiene Data'!H178)))</f>
        <v/>
      </c>
      <c r="EB184" s="285" t="str">
        <f ca="true">+IF(OFFSET('Hygiene Data'!$H$12,0,10*ROW('Hygiene Data'!H178))="","",OFFSET('Hygiene Data'!$H$12,0,10*ROW('Hygiene Data'!H178)))</f>
        <v/>
      </c>
      <c r="EC184" s="285" t="str">
        <f ca="true">+IF(OFFSET('Hygiene Data'!$H$13,0,10*ROW('Hygiene Data'!H178))="","",OFFSET('Hygiene Data'!$H$13,0,10*ROW('Hygiene Data'!H178)))</f>
        <v/>
      </c>
      <c r="ED184" s="285" t="str">
        <f ca="true">+IF(OFFSET('Hygiene Data'!$I$11,0,10*ROW('Hygiene Data'!I178))="","",OFFSET('Hygiene Data'!$I$11,0,10*ROW('Hygiene Data'!I178)))</f>
        <v/>
      </c>
      <c r="EE184" s="285" t="str">
        <f ca="true">+IF(OFFSET('Hygiene Data'!$I$12,0,10*ROW('Hygiene Data'!I178))="","",OFFSET('Hygiene Data'!$I$12,0,10*ROW('Hygiene Data'!I178)))</f>
        <v/>
      </c>
      <c r="EF184" s="285"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1"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5"/>
      <c r="BS185" s="285" t="str">
        <f ca="true">+IF(OFFSET('Water Data'!$D$27,0,10*ROW('Water Data'!D179))="","",OFFSET('Water Data'!$D$27,0,10*ROW('Water Data'!D179)))</f>
        <v/>
      </c>
      <c r="BT185" s="285" t="str">
        <f ca="true">+IF(OFFSET('Water Data'!$D$28,0,10*ROW('Water Data'!D179))="","",OFFSET('Water Data'!$D$28,0,10*ROW('Water Data'!D179)))</f>
        <v/>
      </c>
      <c r="BU185" s="285" t="str">
        <f ca="true">+IF(OFFSET('Water Data'!$D$29,0,10*ROW('Water Data'!D179))="","",OFFSET('Water Data'!$D$29,0,10*ROW('Water Data'!D179)))</f>
        <v/>
      </c>
      <c r="BV185" s="285" t="str">
        <f ca="true">+IF(OFFSET('Water Data'!$E$27,0,10*ROW('Water Data'!E179))="","",OFFSET('Water Data'!$E$27,0,10*ROW('Water Data'!E179)))</f>
        <v/>
      </c>
      <c r="BW185" s="285" t="str">
        <f ca="true">+IF(OFFSET('Water Data'!$E$28,0,10*ROW('Water Data'!E179))="","",OFFSET('Water Data'!$E$28,0,10*ROW('Water Data'!E179)))</f>
        <v/>
      </c>
      <c r="BX185" s="285" t="str">
        <f ca="true">+IF(OFFSET('Water Data'!$E$29,0,10*ROW('Water Data'!E179))="","",OFFSET('Water Data'!$E$29,0,10*ROW('Water Data'!E179)))</f>
        <v/>
      </c>
      <c r="BY185" s="285" t="str">
        <f ca="true">+IF(OFFSET('Water Data'!$F$27,0,10*ROW('Water Data'!F179))="","",OFFSET('Water Data'!$F$27,0,10*ROW('Water Data'!F179)))</f>
        <v/>
      </c>
      <c r="BZ185" s="285" t="str">
        <f ca="true">+IF(OFFSET('Water Data'!$F$28,0,10*ROW('Water Data'!F179))="","",OFFSET('Water Data'!$F$28,0,10*ROW('Water Data'!F179)))</f>
        <v/>
      </c>
      <c r="CA185" s="285" t="str">
        <f ca="true">+IF(OFFSET('Water Data'!$F$29,0,10*ROW('Water Data'!F179))="","",OFFSET('Water Data'!$F$29,0,10*ROW('Water Data'!F179)))</f>
        <v/>
      </c>
      <c r="CB185" s="285" t="str">
        <f ca="true">+IF(OFFSET('Water Data'!$G$27,0,10*ROW('Water Data'!G179))="","",OFFSET('Water Data'!$G$27,0,10*ROW('Water Data'!G179)))</f>
        <v/>
      </c>
      <c r="CC185" s="285" t="str">
        <f ca="true">+IF(OFFSET('Water Data'!$G$28,0,10*ROW('Water Data'!G179))="","",OFFSET('Water Data'!$G$28,0,10*ROW('Water Data'!G179)))</f>
        <v/>
      </c>
      <c r="CD185" s="285" t="str">
        <f ca="true">+IF(OFFSET('Water Data'!$G$29,0,10*ROW('Water Data'!G179))="","",OFFSET('Water Data'!$G$29,0,10*ROW('Water Data'!G179)))</f>
        <v/>
      </c>
      <c r="CE185" s="285" t="str">
        <f ca="true">+IF(OFFSET('Water Data'!$H$27,0,10*ROW('Water Data'!H179))="","",OFFSET('Water Data'!$H$27,0,10*ROW('Water Data'!H179)))</f>
        <v/>
      </c>
      <c r="CF185" s="285" t="str">
        <f ca="true">+IF(OFFSET('Water Data'!$H$28,0,10*ROW('Water Data'!H179))="","",OFFSET('Water Data'!$H$28,0,10*ROW('Water Data'!H179)))</f>
        <v/>
      </c>
      <c r="CG185" s="285" t="str">
        <f ca="true">+IF(OFFSET('Water Data'!$H$29,0,10*ROW('Water Data'!H179))="","",OFFSET('Water Data'!$H$29,0,10*ROW('Water Data'!H179)))</f>
        <v/>
      </c>
      <c r="CH185" s="285" t="str">
        <f ca="true">+IF(OFFSET('Water Data'!$I$27,0,10*ROW('Water Data'!I179))="","",OFFSET('Water Data'!$I$27,0,10*ROW('Water Data'!I179)))</f>
        <v/>
      </c>
      <c r="CI185" s="285" t="str">
        <f ca="true">+IF(OFFSET('Water Data'!$I$28,0,10*ROW('Water Data'!I179))="","",OFFSET('Water Data'!$I$28,0,10*ROW('Water Data'!I179)))</f>
        <v/>
      </c>
      <c r="CJ185" s="285" t="str">
        <f ca="true">+IF(OFFSET('Water Data'!$I$29,0,10*ROW('Water Data'!I179))="","",OFFSET('Water Data'!$I$29,0,10*ROW('Water Data'!I179)))</f>
        <v/>
      </c>
      <c r="CK185" s="285" t="str">
        <f ca="true">+IF(OFFSET('Sanitation Data'!$D$28,0,10*ROW('Sanitation Data'!D179))="","",OFFSET('Sanitation Data'!$D$28,0,10*ROW('Sanitation Data'!D179)))</f>
        <v/>
      </c>
      <c r="CL185" s="285" t="str">
        <f ca="true">+IF(OFFSET('Sanitation Data'!$D$29,0,10*ROW('Sanitation Data'!D179))="","",OFFSET('Sanitation Data'!$D$29,0,10*ROW('Sanitation Data'!D179)))</f>
        <v/>
      </c>
      <c r="CM185" s="285" t="str">
        <f ca="true">+IF(OFFSET('Sanitation Data'!$D$30,0,10*ROW('Sanitation Data'!D179))="","",OFFSET('Sanitation Data'!$D$30,0,10*ROW('Sanitation Data'!D179)))</f>
        <v/>
      </c>
      <c r="CN185" s="285" t="str">
        <f ca="true">+IF(OFFSET('Sanitation Data'!$D$31,0,10*ROW('Sanitation Data'!D179))="","",OFFSET('Sanitation Data'!$D$31,0,10*ROW('Sanitation Data'!D179)))</f>
        <v/>
      </c>
      <c r="CO185" s="285" t="str">
        <f ca="true">+IF(OFFSET('Sanitation Data'!$D$32,0,10*ROW('Sanitation Data'!D179))="","",OFFSET('Sanitation Data'!$D$32,0,10*ROW('Sanitation Data'!D179)))</f>
        <v/>
      </c>
      <c r="CP185" s="285" t="str">
        <f ca="true">+IF(OFFSET('Sanitation Data'!$E$28,0,10*ROW('Sanitation Data'!E179))="","",OFFSET('Sanitation Data'!$E$28,0,10*ROW('Sanitation Data'!E179)))</f>
        <v/>
      </c>
      <c r="CQ185" s="285" t="str">
        <f ca="true">+IF(OFFSET('Sanitation Data'!$E$29,0,10*ROW('Sanitation Data'!E179))="","",OFFSET('Sanitation Data'!$E$29,0,10*ROW('Sanitation Data'!E179)))</f>
        <v/>
      </c>
      <c r="CR185" s="285" t="str">
        <f ca="true">+IF(OFFSET('Sanitation Data'!$E$30,0,10*ROW('Sanitation Data'!E179))="","",OFFSET('Sanitation Data'!$E$30,0,10*ROW('Sanitation Data'!E179)))</f>
        <v/>
      </c>
      <c r="CS185" s="285" t="str">
        <f ca="true">+IF(OFFSET('Sanitation Data'!$E$31,0,10*ROW('Sanitation Data'!E179))="","",OFFSET('Sanitation Data'!$E$31,0,10*ROW('Sanitation Data'!E179)))</f>
        <v/>
      </c>
      <c r="CT185" s="285" t="str">
        <f ca="true">+IF(OFFSET('Sanitation Data'!$E$32,0,10*ROW('Sanitation Data'!E179))="","",OFFSET('Sanitation Data'!$E$32,0,10*ROW('Sanitation Data'!E179)))</f>
        <v/>
      </c>
      <c r="CU185" s="285" t="str">
        <f ca="true">+IF(OFFSET('Sanitation Data'!$F$28,0,10*ROW('Sanitation Data'!F179))="","",OFFSET('Sanitation Data'!$F$28,0,10*ROW('Sanitation Data'!F179)))</f>
        <v/>
      </c>
      <c r="CV185" s="285" t="str">
        <f ca="true">+IF(OFFSET('Sanitation Data'!$F$29,0,10*ROW('Sanitation Data'!F179))="","",OFFSET('Sanitation Data'!$F$29,0,10*ROW('Sanitation Data'!F179)))</f>
        <v/>
      </c>
      <c r="CW185" s="285" t="str">
        <f ca="true">+IF(OFFSET('Sanitation Data'!$F$30,0,10*ROW('Sanitation Data'!F179))="","",OFFSET('Sanitation Data'!$F$30,0,10*ROW('Sanitation Data'!F179)))</f>
        <v/>
      </c>
      <c r="CX185" s="285" t="str">
        <f ca="true">+IF(OFFSET('Sanitation Data'!$F$31,0,10*ROW('Sanitation Data'!F179))="","",OFFSET('Sanitation Data'!$F$31,0,10*ROW('Sanitation Data'!F179)))</f>
        <v/>
      </c>
      <c r="CY185" s="285" t="str">
        <f ca="true">+IF(OFFSET('Sanitation Data'!$F$32,0,10*ROW('Sanitation Data'!F179))="","",OFFSET('Sanitation Data'!$F$32,0,10*ROW('Sanitation Data'!F179)))</f>
        <v/>
      </c>
      <c r="CZ185" s="285" t="str">
        <f ca="true">+IF(OFFSET('Sanitation Data'!$G$28,0,10*ROW('Sanitation Data'!G179))="","",OFFSET('Sanitation Data'!$G$28,0,10*ROW('Sanitation Data'!G179)))</f>
        <v/>
      </c>
      <c r="DA185" s="285" t="str">
        <f ca="true">+IF(OFFSET('Sanitation Data'!$G$29,0,10*ROW('Sanitation Data'!G179))="","",OFFSET('Sanitation Data'!$G$29,0,10*ROW('Sanitation Data'!G179)))</f>
        <v/>
      </c>
      <c r="DB185" s="285" t="str">
        <f ca="true">+IF(OFFSET('Sanitation Data'!$G$30,0,10*ROW('Sanitation Data'!G179))="","",OFFSET('Sanitation Data'!$G$30,0,10*ROW('Sanitation Data'!G179)))</f>
        <v/>
      </c>
      <c r="DC185" s="285" t="str">
        <f ca="true">+IF(OFFSET('Sanitation Data'!$G$31,0,10*ROW('Sanitation Data'!G179))="","",OFFSET('Sanitation Data'!$G$31,0,10*ROW('Sanitation Data'!G179)))</f>
        <v/>
      </c>
      <c r="DD185" s="285" t="str">
        <f ca="true">+IF(OFFSET('Sanitation Data'!$G$32,0,10*ROW('Sanitation Data'!G179))="","",OFFSET('Sanitation Data'!$G$32,0,10*ROW('Sanitation Data'!G179)))</f>
        <v/>
      </c>
      <c r="DE185" s="285" t="str">
        <f ca="true">+IF(OFFSET('Sanitation Data'!$H$28,0,10*ROW('Sanitation Data'!H179))="","",OFFSET('Sanitation Data'!$H$28,0,10*ROW('Sanitation Data'!H179)))</f>
        <v/>
      </c>
      <c r="DF185" s="285" t="str">
        <f ca="true">+IF(OFFSET('Sanitation Data'!$H$29,0,10*ROW('Sanitation Data'!H179))="","",OFFSET('Sanitation Data'!$H$29,0,10*ROW('Sanitation Data'!H179)))</f>
        <v/>
      </c>
      <c r="DG185" s="285" t="str">
        <f ca="true">+IF(OFFSET('Sanitation Data'!$H$30,0,10*ROW('Sanitation Data'!H179))="","",OFFSET('Sanitation Data'!$H$30,0,10*ROW('Sanitation Data'!H179)))</f>
        <v/>
      </c>
      <c r="DH185" s="285" t="str">
        <f ca="true">+IF(OFFSET('Sanitation Data'!$H$31,0,10*ROW('Sanitation Data'!H179))="","",OFFSET('Sanitation Data'!$H$31,0,10*ROW('Sanitation Data'!H179)))</f>
        <v/>
      </c>
      <c r="DI185" s="285" t="str">
        <f ca="true">+IF(OFFSET('Sanitation Data'!$H$32,0,10*ROW('Sanitation Data'!H179))="","",OFFSET('Sanitation Data'!$H$32,0,10*ROW('Sanitation Data'!H179)))</f>
        <v/>
      </c>
      <c r="DJ185" s="285" t="str">
        <f ca="true">+IF(OFFSET('Sanitation Data'!$I$28,0,10*ROW('Sanitation Data'!I179))="","",OFFSET('Sanitation Data'!$I$28,0,10*ROW('Sanitation Data'!I179)))</f>
        <v/>
      </c>
      <c r="DK185" s="285" t="str">
        <f ca="true">+IF(OFFSET('Sanitation Data'!$I$29,0,10*ROW('Sanitation Data'!I179))="","",OFFSET('Sanitation Data'!$I$29,0,10*ROW('Sanitation Data'!I179)))</f>
        <v/>
      </c>
      <c r="DL185" s="285" t="str">
        <f ca="true">+IF(OFFSET('Sanitation Data'!$I$30,0,10*ROW('Sanitation Data'!I179))="","",OFFSET('Sanitation Data'!$I$30,0,10*ROW('Sanitation Data'!I179)))</f>
        <v/>
      </c>
      <c r="DM185" s="285" t="str">
        <f ca="true">+IF(OFFSET('Sanitation Data'!$I$31,0,10*ROW('Sanitation Data'!I179))="","",OFFSET('Sanitation Data'!$I$31,0,10*ROW('Sanitation Data'!I179)))</f>
        <v/>
      </c>
      <c r="DN185" s="285" t="str">
        <f ca="true">+IF(OFFSET('Sanitation Data'!$I$32,0,10*ROW('Sanitation Data'!I179))="","",OFFSET('Sanitation Data'!$I$32,0,10*ROW('Sanitation Data'!I179)))</f>
        <v/>
      </c>
      <c r="DO185" s="285" t="str">
        <f ca="true">+IF(OFFSET('Hygiene Data'!$D$11,0,10*ROW('Hygiene Data'!D179))="","",OFFSET('Hygiene Data'!$D$11,0,10*ROW('Hygiene Data'!D179)))</f>
        <v/>
      </c>
      <c r="DP185" s="285" t="str">
        <f ca="true">+IF(OFFSET('Hygiene Data'!$D$12,0,10*ROW('Hygiene Data'!D179))="","",OFFSET('Hygiene Data'!$D$12,0,10*ROW('Hygiene Data'!D179)))</f>
        <v/>
      </c>
      <c r="DQ185" s="285" t="str">
        <f ca="true">+IF(OFFSET('Hygiene Data'!$D$13,0,10*ROW('Hygiene Data'!D179))="","",OFFSET('Hygiene Data'!$D$13,0,10*ROW('Hygiene Data'!D179)))</f>
        <v/>
      </c>
      <c r="DR185" s="285" t="str">
        <f ca="true">+IF(OFFSET('Hygiene Data'!$E$11,0,10*ROW('Hygiene Data'!E179))="","",OFFSET('Hygiene Data'!$E$11,0,10*ROW('Hygiene Data'!E179)))</f>
        <v/>
      </c>
      <c r="DS185" s="285" t="str">
        <f ca="true">+IF(OFFSET('Hygiene Data'!$E$12,0,10*ROW('Hygiene Data'!E179))="","",OFFSET('Hygiene Data'!$E$12,0,10*ROW('Hygiene Data'!E179)))</f>
        <v/>
      </c>
      <c r="DT185" s="285" t="str">
        <f ca="true">+IF(OFFSET('Hygiene Data'!$E$13,0,10*ROW('Hygiene Data'!E179))="","",OFFSET('Hygiene Data'!$E$13,0,10*ROW('Hygiene Data'!E179)))</f>
        <v/>
      </c>
      <c r="DU185" s="285" t="str">
        <f ca="true">+IF(OFFSET('Hygiene Data'!$F$11,0,10*ROW('Hygiene Data'!F179))="","",OFFSET('Hygiene Data'!$F$11,0,10*ROW('Hygiene Data'!F179)))</f>
        <v/>
      </c>
      <c r="DV185" s="285" t="str">
        <f ca="true">+IF(OFFSET('Hygiene Data'!$F$12,0,10*ROW('Hygiene Data'!F179))="","",OFFSET('Hygiene Data'!$F$12,0,10*ROW('Hygiene Data'!F179)))</f>
        <v/>
      </c>
      <c r="DW185" s="285" t="str">
        <f ca="true">+IF(OFFSET('Hygiene Data'!$F$13,0,10*ROW('Hygiene Data'!F179))="","",OFFSET('Hygiene Data'!$F$13,0,10*ROW('Hygiene Data'!F179)))</f>
        <v/>
      </c>
      <c r="DX185" s="285" t="str">
        <f ca="true">+IF(OFFSET('Hygiene Data'!$G$11,0,10*ROW('Hygiene Data'!G179))="","",OFFSET('Hygiene Data'!$G$11,0,10*ROW('Hygiene Data'!G179)))</f>
        <v/>
      </c>
      <c r="DY185" s="285" t="str">
        <f ca="true">+IF(OFFSET('Hygiene Data'!$G$12,0,10*ROW('Hygiene Data'!G179))="","",OFFSET('Hygiene Data'!$G$12,0,10*ROW('Hygiene Data'!G179)))</f>
        <v/>
      </c>
      <c r="DZ185" s="285" t="str">
        <f ca="true">+IF(OFFSET('Hygiene Data'!$G$13,0,10*ROW('Hygiene Data'!G179))="","",OFFSET('Hygiene Data'!$G$13,0,10*ROW('Hygiene Data'!G179)))</f>
        <v/>
      </c>
      <c r="EA185" s="285" t="str">
        <f ca="true">+IF(OFFSET('Hygiene Data'!$H$11,0,10*ROW('Hygiene Data'!H179))="","",OFFSET('Hygiene Data'!$H$11,0,10*ROW('Hygiene Data'!H179)))</f>
        <v/>
      </c>
      <c r="EB185" s="285" t="str">
        <f ca="true">+IF(OFFSET('Hygiene Data'!$H$12,0,10*ROW('Hygiene Data'!H179))="","",OFFSET('Hygiene Data'!$H$12,0,10*ROW('Hygiene Data'!H179)))</f>
        <v/>
      </c>
      <c r="EC185" s="285" t="str">
        <f ca="true">+IF(OFFSET('Hygiene Data'!$H$13,0,10*ROW('Hygiene Data'!H179))="","",OFFSET('Hygiene Data'!$H$13,0,10*ROW('Hygiene Data'!H179)))</f>
        <v/>
      </c>
      <c r="ED185" s="285" t="str">
        <f ca="true">+IF(OFFSET('Hygiene Data'!$I$11,0,10*ROW('Hygiene Data'!I179))="","",OFFSET('Hygiene Data'!$I$11,0,10*ROW('Hygiene Data'!I179)))</f>
        <v/>
      </c>
      <c r="EE185" s="285" t="str">
        <f ca="true">+IF(OFFSET('Hygiene Data'!$I$12,0,10*ROW('Hygiene Data'!I179))="","",OFFSET('Hygiene Data'!$I$12,0,10*ROW('Hygiene Data'!I179)))</f>
        <v/>
      </c>
      <c r="EF185" s="285"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1"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5"/>
      <c r="BS186" s="285" t="str">
        <f ca="true">+IF(OFFSET('Water Data'!$D$27,0,10*ROW('Water Data'!D180))="","",OFFSET('Water Data'!$D$27,0,10*ROW('Water Data'!D180)))</f>
        <v/>
      </c>
      <c r="BT186" s="285" t="str">
        <f ca="true">+IF(OFFSET('Water Data'!$D$28,0,10*ROW('Water Data'!D180))="","",OFFSET('Water Data'!$D$28,0,10*ROW('Water Data'!D180)))</f>
        <v/>
      </c>
      <c r="BU186" s="285" t="str">
        <f ca="true">+IF(OFFSET('Water Data'!$D$29,0,10*ROW('Water Data'!D180))="","",OFFSET('Water Data'!$D$29,0,10*ROW('Water Data'!D180)))</f>
        <v/>
      </c>
      <c r="BV186" s="285" t="str">
        <f ca="true">+IF(OFFSET('Water Data'!$E$27,0,10*ROW('Water Data'!E180))="","",OFFSET('Water Data'!$E$27,0,10*ROW('Water Data'!E180)))</f>
        <v/>
      </c>
      <c r="BW186" s="285" t="str">
        <f ca="true">+IF(OFFSET('Water Data'!$E$28,0,10*ROW('Water Data'!E180))="","",OFFSET('Water Data'!$E$28,0,10*ROW('Water Data'!E180)))</f>
        <v/>
      </c>
      <c r="BX186" s="285" t="str">
        <f ca="true">+IF(OFFSET('Water Data'!$E$29,0,10*ROW('Water Data'!E180))="","",OFFSET('Water Data'!$E$29,0,10*ROW('Water Data'!E180)))</f>
        <v/>
      </c>
      <c r="BY186" s="285" t="str">
        <f ca="true">+IF(OFFSET('Water Data'!$F$27,0,10*ROW('Water Data'!F180))="","",OFFSET('Water Data'!$F$27,0,10*ROW('Water Data'!F180)))</f>
        <v/>
      </c>
      <c r="BZ186" s="285" t="str">
        <f ca="true">+IF(OFFSET('Water Data'!$F$28,0,10*ROW('Water Data'!F180))="","",OFFSET('Water Data'!$F$28,0,10*ROW('Water Data'!F180)))</f>
        <v/>
      </c>
      <c r="CA186" s="285" t="str">
        <f ca="true">+IF(OFFSET('Water Data'!$F$29,0,10*ROW('Water Data'!F180))="","",OFFSET('Water Data'!$F$29,0,10*ROW('Water Data'!F180)))</f>
        <v/>
      </c>
      <c r="CB186" s="285" t="str">
        <f ca="true">+IF(OFFSET('Water Data'!$G$27,0,10*ROW('Water Data'!G180))="","",OFFSET('Water Data'!$G$27,0,10*ROW('Water Data'!G180)))</f>
        <v/>
      </c>
      <c r="CC186" s="285" t="str">
        <f ca="true">+IF(OFFSET('Water Data'!$G$28,0,10*ROW('Water Data'!G180))="","",OFFSET('Water Data'!$G$28,0,10*ROW('Water Data'!G180)))</f>
        <v/>
      </c>
      <c r="CD186" s="285" t="str">
        <f ca="true">+IF(OFFSET('Water Data'!$G$29,0,10*ROW('Water Data'!G180))="","",OFFSET('Water Data'!$G$29,0,10*ROW('Water Data'!G180)))</f>
        <v/>
      </c>
      <c r="CE186" s="285" t="str">
        <f ca="true">+IF(OFFSET('Water Data'!$H$27,0,10*ROW('Water Data'!H180))="","",OFFSET('Water Data'!$H$27,0,10*ROW('Water Data'!H180)))</f>
        <v/>
      </c>
      <c r="CF186" s="285" t="str">
        <f ca="true">+IF(OFFSET('Water Data'!$H$28,0,10*ROW('Water Data'!H180))="","",OFFSET('Water Data'!$H$28,0,10*ROW('Water Data'!H180)))</f>
        <v/>
      </c>
      <c r="CG186" s="285" t="str">
        <f ca="true">+IF(OFFSET('Water Data'!$H$29,0,10*ROW('Water Data'!H180))="","",OFFSET('Water Data'!$H$29,0,10*ROW('Water Data'!H180)))</f>
        <v/>
      </c>
      <c r="CH186" s="285" t="str">
        <f ca="true">+IF(OFFSET('Water Data'!$I$27,0,10*ROW('Water Data'!I180))="","",OFFSET('Water Data'!$I$27,0,10*ROW('Water Data'!I180)))</f>
        <v/>
      </c>
      <c r="CI186" s="285" t="str">
        <f ca="true">+IF(OFFSET('Water Data'!$I$28,0,10*ROW('Water Data'!I180))="","",OFFSET('Water Data'!$I$28,0,10*ROW('Water Data'!I180)))</f>
        <v/>
      </c>
      <c r="CJ186" s="285" t="str">
        <f ca="true">+IF(OFFSET('Water Data'!$I$29,0,10*ROW('Water Data'!I180))="","",OFFSET('Water Data'!$I$29,0,10*ROW('Water Data'!I180)))</f>
        <v/>
      </c>
      <c r="CK186" s="285" t="str">
        <f ca="true">+IF(OFFSET('Sanitation Data'!$D$28,0,10*ROW('Sanitation Data'!D180))="","",OFFSET('Sanitation Data'!$D$28,0,10*ROW('Sanitation Data'!D180)))</f>
        <v/>
      </c>
      <c r="CL186" s="285" t="str">
        <f ca="true">+IF(OFFSET('Sanitation Data'!$D$29,0,10*ROW('Sanitation Data'!D180))="","",OFFSET('Sanitation Data'!$D$29,0,10*ROW('Sanitation Data'!D180)))</f>
        <v/>
      </c>
      <c r="CM186" s="285" t="str">
        <f ca="true">+IF(OFFSET('Sanitation Data'!$D$30,0,10*ROW('Sanitation Data'!D180))="","",OFFSET('Sanitation Data'!$D$30,0,10*ROW('Sanitation Data'!D180)))</f>
        <v/>
      </c>
      <c r="CN186" s="285" t="str">
        <f ca="true">+IF(OFFSET('Sanitation Data'!$D$31,0,10*ROW('Sanitation Data'!D180))="","",OFFSET('Sanitation Data'!$D$31,0,10*ROW('Sanitation Data'!D180)))</f>
        <v/>
      </c>
      <c r="CO186" s="285" t="str">
        <f ca="true">+IF(OFFSET('Sanitation Data'!$D$32,0,10*ROW('Sanitation Data'!D180))="","",OFFSET('Sanitation Data'!$D$32,0,10*ROW('Sanitation Data'!D180)))</f>
        <v/>
      </c>
      <c r="CP186" s="285" t="str">
        <f ca="true">+IF(OFFSET('Sanitation Data'!$E$28,0,10*ROW('Sanitation Data'!E180))="","",OFFSET('Sanitation Data'!$E$28,0,10*ROW('Sanitation Data'!E180)))</f>
        <v/>
      </c>
      <c r="CQ186" s="285" t="str">
        <f ca="true">+IF(OFFSET('Sanitation Data'!$E$29,0,10*ROW('Sanitation Data'!E180))="","",OFFSET('Sanitation Data'!$E$29,0,10*ROW('Sanitation Data'!E180)))</f>
        <v/>
      </c>
      <c r="CR186" s="285" t="str">
        <f ca="true">+IF(OFFSET('Sanitation Data'!$E$30,0,10*ROW('Sanitation Data'!E180))="","",OFFSET('Sanitation Data'!$E$30,0,10*ROW('Sanitation Data'!E180)))</f>
        <v/>
      </c>
      <c r="CS186" s="285" t="str">
        <f ca="true">+IF(OFFSET('Sanitation Data'!$E$31,0,10*ROW('Sanitation Data'!E180))="","",OFFSET('Sanitation Data'!$E$31,0,10*ROW('Sanitation Data'!E180)))</f>
        <v/>
      </c>
      <c r="CT186" s="285" t="str">
        <f ca="true">+IF(OFFSET('Sanitation Data'!$E$32,0,10*ROW('Sanitation Data'!E180))="","",OFFSET('Sanitation Data'!$E$32,0,10*ROW('Sanitation Data'!E180)))</f>
        <v/>
      </c>
      <c r="CU186" s="285" t="str">
        <f ca="true">+IF(OFFSET('Sanitation Data'!$F$28,0,10*ROW('Sanitation Data'!F180))="","",OFFSET('Sanitation Data'!$F$28,0,10*ROW('Sanitation Data'!F180)))</f>
        <v/>
      </c>
      <c r="CV186" s="285" t="str">
        <f ca="true">+IF(OFFSET('Sanitation Data'!$F$29,0,10*ROW('Sanitation Data'!F180))="","",OFFSET('Sanitation Data'!$F$29,0,10*ROW('Sanitation Data'!F180)))</f>
        <v/>
      </c>
      <c r="CW186" s="285" t="str">
        <f ca="true">+IF(OFFSET('Sanitation Data'!$F$30,0,10*ROW('Sanitation Data'!F180))="","",OFFSET('Sanitation Data'!$F$30,0,10*ROW('Sanitation Data'!F180)))</f>
        <v/>
      </c>
      <c r="CX186" s="285" t="str">
        <f ca="true">+IF(OFFSET('Sanitation Data'!$F$31,0,10*ROW('Sanitation Data'!F180))="","",OFFSET('Sanitation Data'!$F$31,0,10*ROW('Sanitation Data'!F180)))</f>
        <v/>
      </c>
      <c r="CY186" s="285" t="str">
        <f ca="true">+IF(OFFSET('Sanitation Data'!$F$32,0,10*ROW('Sanitation Data'!F180))="","",OFFSET('Sanitation Data'!$F$32,0,10*ROW('Sanitation Data'!F180)))</f>
        <v/>
      </c>
      <c r="CZ186" s="285" t="str">
        <f ca="true">+IF(OFFSET('Sanitation Data'!$G$28,0,10*ROW('Sanitation Data'!G180))="","",OFFSET('Sanitation Data'!$G$28,0,10*ROW('Sanitation Data'!G180)))</f>
        <v/>
      </c>
      <c r="DA186" s="285" t="str">
        <f ca="true">+IF(OFFSET('Sanitation Data'!$G$29,0,10*ROW('Sanitation Data'!G180))="","",OFFSET('Sanitation Data'!$G$29,0,10*ROW('Sanitation Data'!G180)))</f>
        <v/>
      </c>
      <c r="DB186" s="285" t="str">
        <f ca="true">+IF(OFFSET('Sanitation Data'!$G$30,0,10*ROW('Sanitation Data'!G180))="","",OFFSET('Sanitation Data'!$G$30,0,10*ROW('Sanitation Data'!G180)))</f>
        <v/>
      </c>
      <c r="DC186" s="285" t="str">
        <f ca="true">+IF(OFFSET('Sanitation Data'!$G$31,0,10*ROW('Sanitation Data'!G180))="","",OFFSET('Sanitation Data'!$G$31,0,10*ROW('Sanitation Data'!G180)))</f>
        <v/>
      </c>
      <c r="DD186" s="285" t="str">
        <f ca="true">+IF(OFFSET('Sanitation Data'!$G$32,0,10*ROW('Sanitation Data'!G180))="","",OFFSET('Sanitation Data'!$G$32,0,10*ROW('Sanitation Data'!G180)))</f>
        <v/>
      </c>
      <c r="DE186" s="285" t="str">
        <f ca="true">+IF(OFFSET('Sanitation Data'!$H$28,0,10*ROW('Sanitation Data'!H180))="","",OFFSET('Sanitation Data'!$H$28,0,10*ROW('Sanitation Data'!H180)))</f>
        <v/>
      </c>
      <c r="DF186" s="285" t="str">
        <f ca="true">+IF(OFFSET('Sanitation Data'!$H$29,0,10*ROW('Sanitation Data'!H180))="","",OFFSET('Sanitation Data'!$H$29,0,10*ROW('Sanitation Data'!H180)))</f>
        <v/>
      </c>
      <c r="DG186" s="285" t="str">
        <f ca="true">+IF(OFFSET('Sanitation Data'!$H$30,0,10*ROW('Sanitation Data'!H180))="","",OFFSET('Sanitation Data'!$H$30,0,10*ROW('Sanitation Data'!H180)))</f>
        <v/>
      </c>
      <c r="DH186" s="285" t="str">
        <f ca="true">+IF(OFFSET('Sanitation Data'!$H$31,0,10*ROW('Sanitation Data'!H180))="","",OFFSET('Sanitation Data'!$H$31,0,10*ROW('Sanitation Data'!H180)))</f>
        <v/>
      </c>
      <c r="DI186" s="285" t="str">
        <f ca="true">+IF(OFFSET('Sanitation Data'!$H$32,0,10*ROW('Sanitation Data'!H180))="","",OFFSET('Sanitation Data'!$H$32,0,10*ROW('Sanitation Data'!H180)))</f>
        <v/>
      </c>
      <c r="DJ186" s="285" t="str">
        <f ca="true">+IF(OFFSET('Sanitation Data'!$I$28,0,10*ROW('Sanitation Data'!I180))="","",OFFSET('Sanitation Data'!$I$28,0,10*ROW('Sanitation Data'!I180)))</f>
        <v/>
      </c>
      <c r="DK186" s="285" t="str">
        <f ca="true">+IF(OFFSET('Sanitation Data'!$I$29,0,10*ROW('Sanitation Data'!I180))="","",OFFSET('Sanitation Data'!$I$29,0,10*ROW('Sanitation Data'!I180)))</f>
        <v/>
      </c>
      <c r="DL186" s="285" t="str">
        <f ca="true">+IF(OFFSET('Sanitation Data'!$I$30,0,10*ROW('Sanitation Data'!I180))="","",OFFSET('Sanitation Data'!$I$30,0,10*ROW('Sanitation Data'!I180)))</f>
        <v/>
      </c>
      <c r="DM186" s="285" t="str">
        <f ca="true">+IF(OFFSET('Sanitation Data'!$I$31,0,10*ROW('Sanitation Data'!I180))="","",OFFSET('Sanitation Data'!$I$31,0,10*ROW('Sanitation Data'!I180)))</f>
        <v/>
      </c>
      <c r="DN186" s="285" t="str">
        <f ca="true">+IF(OFFSET('Sanitation Data'!$I$32,0,10*ROW('Sanitation Data'!I180))="","",OFFSET('Sanitation Data'!$I$32,0,10*ROW('Sanitation Data'!I180)))</f>
        <v/>
      </c>
      <c r="DO186" s="285" t="str">
        <f ca="true">+IF(OFFSET('Hygiene Data'!$D$11,0,10*ROW('Hygiene Data'!D180))="","",OFFSET('Hygiene Data'!$D$11,0,10*ROW('Hygiene Data'!D180)))</f>
        <v/>
      </c>
      <c r="DP186" s="285" t="str">
        <f ca="true">+IF(OFFSET('Hygiene Data'!$D$12,0,10*ROW('Hygiene Data'!D180))="","",OFFSET('Hygiene Data'!$D$12,0,10*ROW('Hygiene Data'!D180)))</f>
        <v/>
      </c>
      <c r="DQ186" s="285" t="str">
        <f ca="true">+IF(OFFSET('Hygiene Data'!$D$13,0,10*ROW('Hygiene Data'!D180))="","",OFFSET('Hygiene Data'!$D$13,0,10*ROW('Hygiene Data'!D180)))</f>
        <v/>
      </c>
      <c r="DR186" s="285" t="str">
        <f ca="true">+IF(OFFSET('Hygiene Data'!$E$11,0,10*ROW('Hygiene Data'!E180))="","",OFFSET('Hygiene Data'!$E$11,0,10*ROW('Hygiene Data'!E180)))</f>
        <v/>
      </c>
      <c r="DS186" s="285" t="str">
        <f ca="true">+IF(OFFSET('Hygiene Data'!$E$12,0,10*ROW('Hygiene Data'!E180))="","",OFFSET('Hygiene Data'!$E$12,0,10*ROW('Hygiene Data'!E180)))</f>
        <v/>
      </c>
      <c r="DT186" s="285" t="str">
        <f ca="true">+IF(OFFSET('Hygiene Data'!$E$13,0,10*ROW('Hygiene Data'!E180))="","",OFFSET('Hygiene Data'!$E$13,0,10*ROW('Hygiene Data'!E180)))</f>
        <v/>
      </c>
      <c r="DU186" s="285" t="str">
        <f ca="true">+IF(OFFSET('Hygiene Data'!$F$11,0,10*ROW('Hygiene Data'!F180))="","",OFFSET('Hygiene Data'!$F$11,0,10*ROW('Hygiene Data'!F180)))</f>
        <v/>
      </c>
      <c r="DV186" s="285" t="str">
        <f ca="true">+IF(OFFSET('Hygiene Data'!$F$12,0,10*ROW('Hygiene Data'!F180))="","",OFFSET('Hygiene Data'!$F$12,0,10*ROW('Hygiene Data'!F180)))</f>
        <v/>
      </c>
      <c r="DW186" s="285" t="str">
        <f ca="true">+IF(OFFSET('Hygiene Data'!$F$13,0,10*ROW('Hygiene Data'!F180))="","",OFFSET('Hygiene Data'!$F$13,0,10*ROW('Hygiene Data'!F180)))</f>
        <v/>
      </c>
      <c r="DX186" s="285" t="str">
        <f ca="true">+IF(OFFSET('Hygiene Data'!$G$11,0,10*ROW('Hygiene Data'!G180))="","",OFFSET('Hygiene Data'!$G$11,0,10*ROW('Hygiene Data'!G180)))</f>
        <v/>
      </c>
      <c r="DY186" s="285" t="str">
        <f ca="true">+IF(OFFSET('Hygiene Data'!$G$12,0,10*ROW('Hygiene Data'!G180))="","",OFFSET('Hygiene Data'!$G$12,0,10*ROW('Hygiene Data'!G180)))</f>
        <v/>
      </c>
      <c r="DZ186" s="285" t="str">
        <f ca="true">+IF(OFFSET('Hygiene Data'!$G$13,0,10*ROW('Hygiene Data'!G180))="","",OFFSET('Hygiene Data'!$G$13,0,10*ROW('Hygiene Data'!G180)))</f>
        <v/>
      </c>
      <c r="EA186" s="285" t="str">
        <f ca="true">+IF(OFFSET('Hygiene Data'!$H$11,0,10*ROW('Hygiene Data'!H180))="","",OFFSET('Hygiene Data'!$H$11,0,10*ROW('Hygiene Data'!H180)))</f>
        <v/>
      </c>
      <c r="EB186" s="285" t="str">
        <f ca="true">+IF(OFFSET('Hygiene Data'!$H$12,0,10*ROW('Hygiene Data'!H180))="","",OFFSET('Hygiene Data'!$H$12,0,10*ROW('Hygiene Data'!H180)))</f>
        <v/>
      </c>
      <c r="EC186" s="285" t="str">
        <f ca="true">+IF(OFFSET('Hygiene Data'!$H$13,0,10*ROW('Hygiene Data'!H180))="","",OFFSET('Hygiene Data'!$H$13,0,10*ROW('Hygiene Data'!H180)))</f>
        <v/>
      </c>
      <c r="ED186" s="285" t="str">
        <f ca="true">+IF(OFFSET('Hygiene Data'!$I$11,0,10*ROW('Hygiene Data'!I180))="","",OFFSET('Hygiene Data'!$I$11,0,10*ROW('Hygiene Data'!I180)))</f>
        <v/>
      </c>
      <c r="EE186" s="285" t="str">
        <f ca="true">+IF(OFFSET('Hygiene Data'!$I$12,0,10*ROW('Hygiene Data'!I180))="","",OFFSET('Hygiene Data'!$I$12,0,10*ROW('Hygiene Data'!I180)))</f>
        <v/>
      </c>
      <c r="EF186" s="285"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1"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5"/>
      <c r="BS187" s="285" t="str">
        <f ca="true">+IF(OFFSET('Water Data'!$D$27,0,10*ROW('Water Data'!D181))="","",OFFSET('Water Data'!$D$27,0,10*ROW('Water Data'!D181)))</f>
        <v/>
      </c>
      <c r="BT187" s="285" t="str">
        <f ca="true">+IF(OFFSET('Water Data'!$D$28,0,10*ROW('Water Data'!D181))="","",OFFSET('Water Data'!$D$28,0,10*ROW('Water Data'!D181)))</f>
        <v/>
      </c>
      <c r="BU187" s="285" t="str">
        <f ca="true">+IF(OFFSET('Water Data'!$D$29,0,10*ROW('Water Data'!D181))="","",OFFSET('Water Data'!$D$29,0,10*ROW('Water Data'!D181)))</f>
        <v/>
      </c>
      <c r="BV187" s="285" t="str">
        <f ca="true">+IF(OFFSET('Water Data'!$E$27,0,10*ROW('Water Data'!E181))="","",OFFSET('Water Data'!$E$27,0,10*ROW('Water Data'!E181)))</f>
        <v/>
      </c>
      <c r="BW187" s="285" t="str">
        <f ca="true">+IF(OFFSET('Water Data'!$E$28,0,10*ROW('Water Data'!E181))="","",OFFSET('Water Data'!$E$28,0,10*ROW('Water Data'!E181)))</f>
        <v/>
      </c>
      <c r="BX187" s="285" t="str">
        <f ca="true">+IF(OFFSET('Water Data'!$E$29,0,10*ROW('Water Data'!E181))="","",OFFSET('Water Data'!$E$29,0,10*ROW('Water Data'!E181)))</f>
        <v/>
      </c>
      <c r="BY187" s="285" t="str">
        <f ca="true">+IF(OFFSET('Water Data'!$F$27,0,10*ROW('Water Data'!F181))="","",OFFSET('Water Data'!$F$27,0,10*ROW('Water Data'!F181)))</f>
        <v/>
      </c>
      <c r="BZ187" s="285" t="str">
        <f ca="true">+IF(OFFSET('Water Data'!$F$28,0,10*ROW('Water Data'!F181))="","",OFFSET('Water Data'!$F$28,0,10*ROW('Water Data'!F181)))</f>
        <v/>
      </c>
      <c r="CA187" s="285" t="str">
        <f ca="true">+IF(OFFSET('Water Data'!$F$29,0,10*ROW('Water Data'!F181))="","",OFFSET('Water Data'!$F$29,0,10*ROW('Water Data'!F181)))</f>
        <v/>
      </c>
      <c r="CB187" s="285" t="str">
        <f ca="true">+IF(OFFSET('Water Data'!$G$27,0,10*ROW('Water Data'!G181))="","",OFFSET('Water Data'!$G$27,0,10*ROW('Water Data'!G181)))</f>
        <v/>
      </c>
      <c r="CC187" s="285" t="str">
        <f ca="true">+IF(OFFSET('Water Data'!$G$28,0,10*ROW('Water Data'!G181))="","",OFFSET('Water Data'!$G$28,0,10*ROW('Water Data'!G181)))</f>
        <v/>
      </c>
      <c r="CD187" s="285" t="str">
        <f ca="true">+IF(OFFSET('Water Data'!$G$29,0,10*ROW('Water Data'!G181))="","",OFFSET('Water Data'!$G$29,0,10*ROW('Water Data'!G181)))</f>
        <v/>
      </c>
      <c r="CE187" s="285" t="str">
        <f ca="true">+IF(OFFSET('Water Data'!$H$27,0,10*ROW('Water Data'!H181))="","",OFFSET('Water Data'!$H$27,0,10*ROW('Water Data'!H181)))</f>
        <v/>
      </c>
      <c r="CF187" s="285" t="str">
        <f ca="true">+IF(OFFSET('Water Data'!$H$28,0,10*ROW('Water Data'!H181))="","",OFFSET('Water Data'!$H$28,0,10*ROW('Water Data'!H181)))</f>
        <v/>
      </c>
      <c r="CG187" s="285" t="str">
        <f ca="true">+IF(OFFSET('Water Data'!$H$29,0,10*ROW('Water Data'!H181))="","",OFFSET('Water Data'!$H$29,0,10*ROW('Water Data'!H181)))</f>
        <v/>
      </c>
      <c r="CH187" s="285" t="str">
        <f ca="true">+IF(OFFSET('Water Data'!$I$27,0,10*ROW('Water Data'!I181))="","",OFFSET('Water Data'!$I$27,0,10*ROW('Water Data'!I181)))</f>
        <v/>
      </c>
      <c r="CI187" s="285" t="str">
        <f ca="true">+IF(OFFSET('Water Data'!$I$28,0,10*ROW('Water Data'!I181))="","",OFFSET('Water Data'!$I$28,0,10*ROW('Water Data'!I181)))</f>
        <v/>
      </c>
      <c r="CJ187" s="285" t="str">
        <f ca="true">+IF(OFFSET('Water Data'!$I$29,0,10*ROW('Water Data'!I181))="","",OFFSET('Water Data'!$I$29,0,10*ROW('Water Data'!I181)))</f>
        <v/>
      </c>
      <c r="CK187" s="285" t="str">
        <f ca="true">+IF(OFFSET('Sanitation Data'!$D$28,0,10*ROW('Sanitation Data'!D181))="","",OFFSET('Sanitation Data'!$D$28,0,10*ROW('Sanitation Data'!D181)))</f>
        <v/>
      </c>
      <c r="CL187" s="285" t="str">
        <f ca="true">+IF(OFFSET('Sanitation Data'!$D$29,0,10*ROW('Sanitation Data'!D181))="","",OFFSET('Sanitation Data'!$D$29,0,10*ROW('Sanitation Data'!D181)))</f>
        <v/>
      </c>
      <c r="CM187" s="285" t="str">
        <f ca="true">+IF(OFFSET('Sanitation Data'!$D$30,0,10*ROW('Sanitation Data'!D181))="","",OFFSET('Sanitation Data'!$D$30,0,10*ROW('Sanitation Data'!D181)))</f>
        <v/>
      </c>
      <c r="CN187" s="285" t="str">
        <f ca="true">+IF(OFFSET('Sanitation Data'!$D$31,0,10*ROW('Sanitation Data'!D181))="","",OFFSET('Sanitation Data'!$D$31,0,10*ROW('Sanitation Data'!D181)))</f>
        <v/>
      </c>
      <c r="CO187" s="285" t="str">
        <f ca="true">+IF(OFFSET('Sanitation Data'!$D$32,0,10*ROW('Sanitation Data'!D181))="","",OFFSET('Sanitation Data'!$D$32,0,10*ROW('Sanitation Data'!D181)))</f>
        <v/>
      </c>
      <c r="CP187" s="285" t="str">
        <f ca="true">+IF(OFFSET('Sanitation Data'!$E$28,0,10*ROW('Sanitation Data'!E181))="","",OFFSET('Sanitation Data'!$E$28,0,10*ROW('Sanitation Data'!E181)))</f>
        <v/>
      </c>
      <c r="CQ187" s="285" t="str">
        <f ca="true">+IF(OFFSET('Sanitation Data'!$E$29,0,10*ROW('Sanitation Data'!E181))="","",OFFSET('Sanitation Data'!$E$29,0,10*ROW('Sanitation Data'!E181)))</f>
        <v/>
      </c>
      <c r="CR187" s="285" t="str">
        <f ca="true">+IF(OFFSET('Sanitation Data'!$E$30,0,10*ROW('Sanitation Data'!E181))="","",OFFSET('Sanitation Data'!$E$30,0,10*ROW('Sanitation Data'!E181)))</f>
        <v/>
      </c>
      <c r="CS187" s="285" t="str">
        <f ca="true">+IF(OFFSET('Sanitation Data'!$E$31,0,10*ROW('Sanitation Data'!E181))="","",OFFSET('Sanitation Data'!$E$31,0,10*ROW('Sanitation Data'!E181)))</f>
        <v/>
      </c>
      <c r="CT187" s="285" t="str">
        <f ca="true">+IF(OFFSET('Sanitation Data'!$E$32,0,10*ROW('Sanitation Data'!E181))="","",OFFSET('Sanitation Data'!$E$32,0,10*ROW('Sanitation Data'!E181)))</f>
        <v/>
      </c>
      <c r="CU187" s="285" t="str">
        <f ca="true">+IF(OFFSET('Sanitation Data'!$F$28,0,10*ROW('Sanitation Data'!F181))="","",OFFSET('Sanitation Data'!$F$28,0,10*ROW('Sanitation Data'!F181)))</f>
        <v/>
      </c>
      <c r="CV187" s="285" t="str">
        <f ca="true">+IF(OFFSET('Sanitation Data'!$F$29,0,10*ROW('Sanitation Data'!F181))="","",OFFSET('Sanitation Data'!$F$29,0,10*ROW('Sanitation Data'!F181)))</f>
        <v/>
      </c>
      <c r="CW187" s="285" t="str">
        <f ca="true">+IF(OFFSET('Sanitation Data'!$F$30,0,10*ROW('Sanitation Data'!F181))="","",OFFSET('Sanitation Data'!$F$30,0,10*ROW('Sanitation Data'!F181)))</f>
        <v/>
      </c>
      <c r="CX187" s="285" t="str">
        <f ca="true">+IF(OFFSET('Sanitation Data'!$F$31,0,10*ROW('Sanitation Data'!F181))="","",OFFSET('Sanitation Data'!$F$31,0,10*ROW('Sanitation Data'!F181)))</f>
        <v/>
      </c>
      <c r="CY187" s="285" t="str">
        <f ca="true">+IF(OFFSET('Sanitation Data'!$F$32,0,10*ROW('Sanitation Data'!F181))="","",OFFSET('Sanitation Data'!$F$32,0,10*ROW('Sanitation Data'!F181)))</f>
        <v/>
      </c>
      <c r="CZ187" s="285" t="str">
        <f ca="true">+IF(OFFSET('Sanitation Data'!$G$28,0,10*ROW('Sanitation Data'!G181))="","",OFFSET('Sanitation Data'!$G$28,0,10*ROW('Sanitation Data'!G181)))</f>
        <v/>
      </c>
      <c r="DA187" s="285" t="str">
        <f ca="true">+IF(OFFSET('Sanitation Data'!$G$29,0,10*ROW('Sanitation Data'!G181))="","",OFFSET('Sanitation Data'!$G$29,0,10*ROW('Sanitation Data'!G181)))</f>
        <v/>
      </c>
      <c r="DB187" s="285" t="str">
        <f ca="true">+IF(OFFSET('Sanitation Data'!$G$30,0,10*ROW('Sanitation Data'!G181))="","",OFFSET('Sanitation Data'!$G$30,0,10*ROW('Sanitation Data'!G181)))</f>
        <v/>
      </c>
      <c r="DC187" s="285" t="str">
        <f ca="true">+IF(OFFSET('Sanitation Data'!$G$31,0,10*ROW('Sanitation Data'!G181))="","",OFFSET('Sanitation Data'!$G$31,0,10*ROW('Sanitation Data'!G181)))</f>
        <v/>
      </c>
      <c r="DD187" s="285" t="str">
        <f ca="true">+IF(OFFSET('Sanitation Data'!$G$32,0,10*ROW('Sanitation Data'!G181))="","",OFFSET('Sanitation Data'!$G$32,0,10*ROW('Sanitation Data'!G181)))</f>
        <v/>
      </c>
      <c r="DE187" s="285" t="str">
        <f ca="true">+IF(OFFSET('Sanitation Data'!$H$28,0,10*ROW('Sanitation Data'!H181))="","",OFFSET('Sanitation Data'!$H$28,0,10*ROW('Sanitation Data'!H181)))</f>
        <v/>
      </c>
      <c r="DF187" s="285" t="str">
        <f ca="true">+IF(OFFSET('Sanitation Data'!$H$29,0,10*ROW('Sanitation Data'!H181))="","",OFFSET('Sanitation Data'!$H$29,0,10*ROW('Sanitation Data'!H181)))</f>
        <v/>
      </c>
      <c r="DG187" s="285" t="str">
        <f ca="true">+IF(OFFSET('Sanitation Data'!$H$30,0,10*ROW('Sanitation Data'!H181))="","",OFFSET('Sanitation Data'!$H$30,0,10*ROW('Sanitation Data'!H181)))</f>
        <v/>
      </c>
      <c r="DH187" s="285" t="str">
        <f ca="true">+IF(OFFSET('Sanitation Data'!$H$31,0,10*ROW('Sanitation Data'!H181))="","",OFFSET('Sanitation Data'!$H$31,0,10*ROW('Sanitation Data'!H181)))</f>
        <v/>
      </c>
      <c r="DI187" s="285" t="str">
        <f ca="true">+IF(OFFSET('Sanitation Data'!$H$32,0,10*ROW('Sanitation Data'!H181))="","",OFFSET('Sanitation Data'!$H$32,0,10*ROW('Sanitation Data'!H181)))</f>
        <v/>
      </c>
      <c r="DJ187" s="285" t="str">
        <f ca="true">+IF(OFFSET('Sanitation Data'!$I$28,0,10*ROW('Sanitation Data'!I181))="","",OFFSET('Sanitation Data'!$I$28,0,10*ROW('Sanitation Data'!I181)))</f>
        <v/>
      </c>
      <c r="DK187" s="285" t="str">
        <f ca="true">+IF(OFFSET('Sanitation Data'!$I$29,0,10*ROW('Sanitation Data'!I181))="","",OFFSET('Sanitation Data'!$I$29,0,10*ROW('Sanitation Data'!I181)))</f>
        <v/>
      </c>
      <c r="DL187" s="285" t="str">
        <f ca="true">+IF(OFFSET('Sanitation Data'!$I$30,0,10*ROW('Sanitation Data'!I181))="","",OFFSET('Sanitation Data'!$I$30,0,10*ROW('Sanitation Data'!I181)))</f>
        <v/>
      </c>
      <c r="DM187" s="285" t="str">
        <f ca="true">+IF(OFFSET('Sanitation Data'!$I$31,0,10*ROW('Sanitation Data'!I181))="","",OFFSET('Sanitation Data'!$I$31,0,10*ROW('Sanitation Data'!I181)))</f>
        <v/>
      </c>
      <c r="DN187" s="285" t="str">
        <f ca="true">+IF(OFFSET('Sanitation Data'!$I$32,0,10*ROW('Sanitation Data'!I181))="","",OFFSET('Sanitation Data'!$I$32,0,10*ROW('Sanitation Data'!I181)))</f>
        <v/>
      </c>
      <c r="DO187" s="285" t="str">
        <f ca="true">+IF(OFFSET('Hygiene Data'!$D$11,0,10*ROW('Hygiene Data'!D181))="","",OFFSET('Hygiene Data'!$D$11,0,10*ROW('Hygiene Data'!D181)))</f>
        <v/>
      </c>
      <c r="DP187" s="285" t="str">
        <f ca="true">+IF(OFFSET('Hygiene Data'!$D$12,0,10*ROW('Hygiene Data'!D181))="","",OFFSET('Hygiene Data'!$D$12,0,10*ROW('Hygiene Data'!D181)))</f>
        <v/>
      </c>
      <c r="DQ187" s="285" t="str">
        <f ca="true">+IF(OFFSET('Hygiene Data'!$D$13,0,10*ROW('Hygiene Data'!D181))="","",OFFSET('Hygiene Data'!$D$13,0,10*ROW('Hygiene Data'!D181)))</f>
        <v/>
      </c>
      <c r="DR187" s="285" t="str">
        <f ca="true">+IF(OFFSET('Hygiene Data'!$E$11,0,10*ROW('Hygiene Data'!E181))="","",OFFSET('Hygiene Data'!$E$11,0,10*ROW('Hygiene Data'!E181)))</f>
        <v/>
      </c>
      <c r="DS187" s="285" t="str">
        <f ca="true">+IF(OFFSET('Hygiene Data'!$E$12,0,10*ROW('Hygiene Data'!E181))="","",OFFSET('Hygiene Data'!$E$12,0,10*ROW('Hygiene Data'!E181)))</f>
        <v/>
      </c>
      <c r="DT187" s="285" t="str">
        <f ca="true">+IF(OFFSET('Hygiene Data'!$E$13,0,10*ROW('Hygiene Data'!E181))="","",OFFSET('Hygiene Data'!$E$13,0,10*ROW('Hygiene Data'!E181)))</f>
        <v/>
      </c>
      <c r="DU187" s="285" t="str">
        <f ca="true">+IF(OFFSET('Hygiene Data'!$F$11,0,10*ROW('Hygiene Data'!F181))="","",OFFSET('Hygiene Data'!$F$11,0,10*ROW('Hygiene Data'!F181)))</f>
        <v/>
      </c>
      <c r="DV187" s="285" t="str">
        <f ca="true">+IF(OFFSET('Hygiene Data'!$F$12,0,10*ROW('Hygiene Data'!F181))="","",OFFSET('Hygiene Data'!$F$12,0,10*ROW('Hygiene Data'!F181)))</f>
        <v/>
      </c>
      <c r="DW187" s="285" t="str">
        <f ca="true">+IF(OFFSET('Hygiene Data'!$F$13,0,10*ROW('Hygiene Data'!F181))="","",OFFSET('Hygiene Data'!$F$13,0,10*ROW('Hygiene Data'!F181)))</f>
        <v/>
      </c>
      <c r="DX187" s="285" t="str">
        <f ca="true">+IF(OFFSET('Hygiene Data'!$G$11,0,10*ROW('Hygiene Data'!G181))="","",OFFSET('Hygiene Data'!$G$11,0,10*ROW('Hygiene Data'!G181)))</f>
        <v/>
      </c>
      <c r="DY187" s="285" t="str">
        <f ca="true">+IF(OFFSET('Hygiene Data'!$G$12,0,10*ROW('Hygiene Data'!G181))="","",OFFSET('Hygiene Data'!$G$12,0,10*ROW('Hygiene Data'!G181)))</f>
        <v/>
      </c>
      <c r="DZ187" s="285" t="str">
        <f ca="true">+IF(OFFSET('Hygiene Data'!$G$13,0,10*ROW('Hygiene Data'!G181))="","",OFFSET('Hygiene Data'!$G$13,0,10*ROW('Hygiene Data'!G181)))</f>
        <v/>
      </c>
      <c r="EA187" s="285" t="str">
        <f ca="true">+IF(OFFSET('Hygiene Data'!$H$11,0,10*ROW('Hygiene Data'!H181))="","",OFFSET('Hygiene Data'!$H$11,0,10*ROW('Hygiene Data'!H181)))</f>
        <v/>
      </c>
      <c r="EB187" s="285" t="str">
        <f ca="true">+IF(OFFSET('Hygiene Data'!$H$12,0,10*ROW('Hygiene Data'!H181))="","",OFFSET('Hygiene Data'!$H$12,0,10*ROW('Hygiene Data'!H181)))</f>
        <v/>
      </c>
      <c r="EC187" s="285" t="str">
        <f ca="true">+IF(OFFSET('Hygiene Data'!$H$13,0,10*ROW('Hygiene Data'!H181))="","",OFFSET('Hygiene Data'!$H$13,0,10*ROW('Hygiene Data'!H181)))</f>
        <v/>
      </c>
      <c r="ED187" s="285" t="str">
        <f ca="true">+IF(OFFSET('Hygiene Data'!$I$11,0,10*ROW('Hygiene Data'!I181))="","",OFFSET('Hygiene Data'!$I$11,0,10*ROW('Hygiene Data'!I181)))</f>
        <v/>
      </c>
      <c r="EE187" s="285" t="str">
        <f ca="true">+IF(OFFSET('Hygiene Data'!$I$12,0,10*ROW('Hygiene Data'!I181))="","",OFFSET('Hygiene Data'!$I$12,0,10*ROW('Hygiene Data'!I181)))</f>
        <v/>
      </c>
      <c r="EF187" s="285"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1"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5"/>
      <c r="BS188" s="285" t="str">
        <f ca="true">+IF(OFFSET('Water Data'!$D$27,0,10*ROW('Water Data'!D182))="","",OFFSET('Water Data'!$D$27,0,10*ROW('Water Data'!D182)))</f>
        <v/>
      </c>
      <c r="BT188" s="285" t="str">
        <f ca="true">+IF(OFFSET('Water Data'!$D$28,0,10*ROW('Water Data'!D182))="","",OFFSET('Water Data'!$D$28,0,10*ROW('Water Data'!D182)))</f>
        <v/>
      </c>
      <c r="BU188" s="285" t="str">
        <f ca="true">+IF(OFFSET('Water Data'!$D$29,0,10*ROW('Water Data'!D182))="","",OFFSET('Water Data'!$D$29,0,10*ROW('Water Data'!D182)))</f>
        <v/>
      </c>
      <c r="BV188" s="285" t="str">
        <f ca="true">+IF(OFFSET('Water Data'!$E$27,0,10*ROW('Water Data'!E182))="","",OFFSET('Water Data'!$E$27,0,10*ROW('Water Data'!E182)))</f>
        <v/>
      </c>
      <c r="BW188" s="285" t="str">
        <f ca="true">+IF(OFFSET('Water Data'!$E$28,0,10*ROW('Water Data'!E182))="","",OFFSET('Water Data'!$E$28,0,10*ROW('Water Data'!E182)))</f>
        <v/>
      </c>
      <c r="BX188" s="285" t="str">
        <f ca="true">+IF(OFFSET('Water Data'!$E$29,0,10*ROW('Water Data'!E182))="","",OFFSET('Water Data'!$E$29,0,10*ROW('Water Data'!E182)))</f>
        <v/>
      </c>
      <c r="BY188" s="285" t="str">
        <f ca="true">+IF(OFFSET('Water Data'!$F$27,0,10*ROW('Water Data'!F182))="","",OFFSET('Water Data'!$F$27,0,10*ROW('Water Data'!F182)))</f>
        <v/>
      </c>
      <c r="BZ188" s="285" t="str">
        <f ca="true">+IF(OFFSET('Water Data'!$F$28,0,10*ROW('Water Data'!F182))="","",OFFSET('Water Data'!$F$28,0,10*ROW('Water Data'!F182)))</f>
        <v/>
      </c>
      <c r="CA188" s="285" t="str">
        <f ca="true">+IF(OFFSET('Water Data'!$F$29,0,10*ROW('Water Data'!F182))="","",OFFSET('Water Data'!$F$29,0,10*ROW('Water Data'!F182)))</f>
        <v/>
      </c>
      <c r="CB188" s="285" t="str">
        <f ca="true">+IF(OFFSET('Water Data'!$G$27,0,10*ROW('Water Data'!G182))="","",OFFSET('Water Data'!$G$27,0,10*ROW('Water Data'!G182)))</f>
        <v/>
      </c>
      <c r="CC188" s="285" t="str">
        <f ca="true">+IF(OFFSET('Water Data'!$G$28,0,10*ROW('Water Data'!G182))="","",OFFSET('Water Data'!$G$28,0,10*ROW('Water Data'!G182)))</f>
        <v/>
      </c>
      <c r="CD188" s="285" t="str">
        <f ca="true">+IF(OFFSET('Water Data'!$G$29,0,10*ROW('Water Data'!G182))="","",OFFSET('Water Data'!$G$29,0,10*ROW('Water Data'!G182)))</f>
        <v/>
      </c>
      <c r="CE188" s="285" t="str">
        <f ca="true">+IF(OFFSET('Water Data'!$H$27,0,10*ROW('Water Data'!H182))="","",OFFSET('Water Data'!$H$27,0,10*ROW('Water Data'!H182)))</f>
        <v/>
      </c>
      <c r="CF188" s="285" t="str">
        <f ca="true">+IF(OFFSET('Water Data'!$H$28,0,10*ROW('Water Data'!H182))="","",OFFSET('Water Data'!$H$28,0,10*ROW('Water Data'!H182)))</f>
        <v/>
      </c>
      <c r="CG188" s="285" t="str">
        <f ca="true">+IF(OFFSET('Water Data'!$H$29,0,10*ROW('Water Data'!H182))="","",OFFSET('Water Data'!$H$29,0,10*ROW('Water Data'!H182)))</f>
        <v/>
      </c>
      <c r="CH188" s="285" t="str">
        <f ca="true">+IF(OFFSET('Water Data'!$I$27,0,10*ROW('Water Data'!I182))="","",OFFSET('Water Data'!$I$27,0,10*ROW('Water Data'!I182)))</f>
        <v/>
      </c>
      <c r="CI188" s="285" t="str">
        <f ca="true">+IF(OFFSET('Water Data'!$I$28,0,10*ROW('Water Data'!I182))="","",OFFSET('Water Data'!$I$28,0,10*ROW('Water Data'!I182)))</f>
        <v/>
      </c>
      <c r="CJ188" s="285" t="str">
        <f ca="true">+IF(OFFSET('Water Data'!$I$29,0,10*ROW('Water Data'!I182))="","",OFFSET('Water Data'!$I$29,0,10*ROW('Water Data'!I182)))</f>
        <v/>
      </c>
      <c r="CK188" s="285" t="str">
        <f ca="true">+IF(OFFSET('Sanitation Data'!$D$28,0,10*ROW('Sanitation Data'!D182))="","",OFFSET('Sanitation Data'!$D$28,0,10*ROW('Sanitation Data'!D182)))</f>
        <v/>
      </c>
      <c r="CL188" s="285" t="str">
        <f ca="true">+IF(OFFSET('Sanitation Data'!$D$29,0,10*ROW('Sanitation Data'!D182))="","",OFFSET('Sanitation Data'!$D$29,0,10*ROW('Sanitation Data'!D182)))</f>
        <v/>
      </c>
      <c r="CM188" s="285" t="str">
        <f ca="true">+IF(OFFSET('Sanitation Data'!$D$30,0,10*ROW('Sanitation Data'!D182))="","",OFFSET('Sanitation Data'!$D$30,0,10*ROW('Sanitation Data'!D182)))</f>
        <v/>
      </c>
      <c r="CN188" s="285" t="str">
        <f ca="true">+IF(OFFSET('Sanitation Data'!$D$31,0,10*ROW('Sanitation Data'!D182))="","",OFFSET('Sanitation Data'!$D$31,0,10*ROW('Sanitation Data'!D182)))</f>
        <v/>
      </c>
      <c r="CO188" s="285" t="str">
        <f ca="true">+IF(OFFSET('Sanitation Data'!$D$32,0,10*ROW('Sanitation Data'!D182))="","",OFFSET('Sanitation Data'!$D$32,0,10*ROW('Sanitation Data'!D182)))</f>
        <v/>
      </c>
      <c r="CP188" s="285" t="str">
        <f ca="true">+IF(OFFSET('Sanitation Data'!$E$28,0,10*ROW('Sanitation Data'!E182))="","",OFFSET('Sanitation Data'!$E$28,0,10*ROW('Sanitation Data'!E182)))</f>
        <v/>
      </c>
      <c r="CQ188" s="285" t="str">
        <f ca="true">+IF(OFFSET('Sanitation Data'!$E$29,0,10*ROW('Sanitation Data'!E182))="","",OFFSET('Sanitation Data'!$E$29,0,10*ROW('Sanitation Data'!E182)))</f>
        <v/>
      </c>
      <c r="CR188" s="285" t="str">
        <f ca="true">+IF(OFFSET('Sanitation Data'!$E$30,0,10*ROW('Sanitation Data'!E182))="","",OFFSET('Sanitation Data'!$E$30,0,10*ROW('Sanitation Data'!E182)))</f>
        <v/>
      </c>
      <c r="CS188" s="285" t="str">
        <f ca="true">+IF(OFFSET('Sanitation Data'!$E$31,0,10*ROW('Sanitation Data'!E182))="","",OFFSET('Sanitation Data'!$E$31,0,10*ROW('Sanitation Data'!E182)))</f>
        <v/>
      </c>
      <c r="CT188" s="285" t="str">
        <f ca="true">+IF(OFFSET('Sanitation Data'!$E$32,0,10*ROW('Sanitation Data'!E182))="","",OFFSET('Sanitation Data'!$E$32,0,10*ROW('Sanitation Data'!E182)))</f>
        <v/>
      </c>
      <c r="CU188" s="285" t="str">
        <f ca="true">+IF(OFFSET('Sanitation Data'!$F$28,0,10*ROW('Sanitation Data'!F182))="","",OFFSET('Sanitation Data'!$F$28,0,10*ROW('Sanitation Data'!F182)))</f>
        <v/>
      </c>
      <c r="CV188" s="285" t="str">
        <f ca="true">+IF(OFFSET('Sanitation Data'!$F$29,0,10*ROW('Sanitation Data'!F182))="","",OFFSET('Sanitation Data'!$F$29,0,10*ROW('Sanitation Data'!F182)))</f>
        <v/>
      </c>
      <c r="CW188" s="285" t="str">
        <f ca="true">+IF(OFFSET('Sanitation Data'!$F$30,0,10*ROW('Sanitation Data'!F182))="","",OFFSET('Sanitation Data'!$F$30,0,10*ROW('Sanitation Data'!F182)))</f>
        <v/>
      </c>
      <c r="CX188" s="285" t="str">
        <f ca="true">+IF(OFFSET('Sanitation Data'!$F$31,0,10*ROW('Sanitation Data'!F182))="","",OFFSET('Sanitation Data'!$F$31,0,10*ROW('Sanitation Data'!F182)))</f>
        <v/>
      </c>
      <c r="CY188" s="285" t="str">
        <f ca="true">+IF(OFFSET('Sanitation Data'!$F$32,0,10*ROW('Sanitation Data'!F182))="","",OFFSET('Sanitation Data'!$F$32,0,10*ROW('Sanitation Data'!F182)))</f>
        <v/>
      </c>
      <c r="CZ188" s="285" t="str">
        <f ca="true">+IF(OFFSET('Sanitation Data'!$G$28,0,10*ROW('Sanitation Data'!G182))="","",OFFSET('Sanitation Data'!$G$28,0,10*ROW('Sanitation Data'!G182)))</f>
        <v/>
      </c>
      <c r="DA188" s="285" t="str">
        <f ca="true">+IF(OFFSET('Sanitation Data'!$G$29,0,10*ROW('Sanitation Data'!G182))="","",OFFSET('Sanitation Data'!$G$29,0,10*ROW('Sanitation Data'!G182)))</f>
        <v/>
      </c>
      <c r="DB188" s="285" t="str">
        <f ca="true">+IF(OFFSET('Sanitation Data'!$G$30,0,10*ROW('Sanitation Data'!G182))="","",OFFSET('Sanitation Data'!$G$30,0,10*ROW('Sanitation Data'!G182)))</f>
        <v/>
      </c>
      <c r="DC188" s="285" t="str">
        <f ca="true">+IF(OFFSET('Sanitation Data'!$G$31,0,10*ROW('Sanitation Data'!G182))="","",OFFSET('Sanitation Data'!$G$31,0,10*ROW('Sanitation Data'!G182)))</f>
        <v/>
      </c>
      <c r="DD188" s="285" t="str">
        <f ca="true">+IF(OFFSET('Sanitation Data'!$G$32,0,10*ROW('Sanitation Data'!G182))="","",OFFSET('Sanitation Data'!$G$32,0,10*ROW('Sanitation Data'!G182)))</f>
        <v/>
      </c>
      <c r="DE188" s="285" t="str">
        <f ca="true">+IF(OFFSET('Sanitation Data'!$H$28,0,10*ROW('Sanitation Data'!H182))="","",OFFSET('Sanitation Data'!$H$28,0,10*ROW('Sanitation Data'!H182)))</f>
        <v/>
      </c>
      <c r="DF188" s="285" t="str">
        <f ca="true">+IF(OFFSET('Sanitation Data'!$H$29,0,10*ROW('Sanitation Data'!H182))="","",OFFSET('Sanitation Data'!$H$29,0,10*ROW('Sanitation Data'!H182)))</f>
        <v/>
      </c>
      <c r="DG188" s="285" t="str">
        <f ca="true">+IF(OFFSET('Sanitation Data'!$H$30,0,10*ROW('Sanitation Data'!H182))="","",OFFSET('Sanitation Data'!$H$30,0,10*ROW('Sanitation Data'!H182)))</f>
        <v/>
      </c>
      <c r="DH188" s="285" t="str">
        <f ca="true">+IF(OFFSET('Sanitation Data'!$H$31,0,10*ROW('Sanitation Data'!H182))="","",OFFSET('Sanitation Data'!$H$31,0,10*ROW('Sanitation Data'!H182)))</f>
        <v/>
      </c>
      <c r="DI188" s="285" t="str">
        <f ca="true">+IF(OFFSET('Sanitation Data'!$H$32,0,10*ROW('Sanitation Data'!H182))="","",OFFSET('Sanitation Data'!$H$32,0,10*ROW('Sanitation Data'!H182)))</f>
        <v/>
      </c>
      <c r="DJ188" s="285" t="str">
        <f ca="true">+IF(OFFSET('Sanitation Data'!$I$28,0,10*ROW('Sanitation Data'!I182))="","",OFFSET('Sanitation Data'!$I$28,0,10*ROW('Sanitation Data'!I182)))</f>
        <v/>
      </c>
      <c r="DK188" s="285" t="str">
        <f ca="true">+IF(OFFSET('Sanitation Data'!$I$29,0,10*ROW('Sanitation Data'!I182))="","",OFFSET('Sanitation Data'!$I$29,0,10*ROW('Sanitation Data'!I182)))</f>
        <v/>
      </c>
      <c r="DL188" s="285" t="str">
        <f ca="true">+IF(OFFSET('Sanitation Data'!$I$30,0,10*ROW('Sanitation Data'!I182))="","",OFFSET('Sanitation Data'!$I$30,0,10*ROW('Sanitation Data'!I182)))</f>
        <v/>
      </c>
      <c r="DM188" s="285" t="str">
        <f ca="true">+IF(OFFSET('Sanitation Data'!$I$31,0,10*ROW('Sanitation Data'!I182))="","",OFFSET('Sanitation Data'!$I$31,0,10*ROW('Sanitation Data'!I182)))</f>
        <v/>
      </c>
      <c r="DN188" s="285" t="str">
        <f ca="true">+IF(OFFSET('Sanitation Data'!$I$32,0,10*ROW('Sanitation Data'!I182))="","",OFFSET('Sanitation Data'!$I$32,0,10*ROW('Sanitation Data'!I182)))</f>
        <v/>
      </c>
      <c r="DO188" s="285" t="str">
        <f ca="true">+IF(OFFSET('Hygiene Data'!$D$11,0,10*ROW('Hygiene Data'!D182))="","",OFFSET('Hygiene Data'!$D$11,0,10*ROW('Hygiene Data'!D182)))</f>
        <v/>
      </c>
      <c r="DP188" s="285" t="str">
        <f ca="true">+IF(OFFSET('Hygiene Data'!$D$12,0,10*ROW('Hygiene Data'!D182))="","",OFFSET('Hygiene Data'!$D$12,0,10*ROW('Hygiene Data'!D182)))</f>
        <v/>
      </c>
      <c r="DQ188" s="285" t="str">
        <f ca="true">+IF(OFFSET('Hygiene Data'!$D$13,0,10*ROW('Hygiene Data'!D182))="","",OFFSET('Hygiene Data'!$D$13,0,10*ROW('Hygiene Data'!D182)))</f>
        <v/>
      </c>
      <c r="DR188" s="285" t="str">
        <f ca="true">+IF(OFFSET('Hygiene Data'!$E$11,0,10*ROW('Hygiene Data'!E182))="","",OFFSET('Hygiene Data'!$E$11,0,10*ROW('Hygiene Data'!E182)))</f>
        <v/>
      </c>
      <c r="DS188" s="285" t="str">
        <f ca="true">+IF(OFFSET('Hygiene Data'!$E$12,0,10*ROW('Hygiene Data'!E182))="","",OFFSET('Hygiene Data'!$E$12,0,10*ROW('Hygiene Data'!E182)))</f>
        <v/>
      </c>
      <c r="DT188" s="285" t="str">
        <f ca="true">+IF(OFFSET('Hygiene Data'!$E$13,0,10*ROW('Hygiene Data'!E182))="","",OFFSET('Hygiene Data'!$E$13,0,10*ROW('Hygiene Data'!E182)))</f>
        <v/>
      </c>
      <c r="DU188" s="285" t="str">
        <f ca="true">+IF(OFFSET('Hygiene Data'!$F$11,0,10*ROW('Hygiene Data'!F182))="","",OFFSET('Hygiene Data'!$F$11,0,10*ROW('Hygiene Data'!F182)))</f>
        <v/>
      </c>
      <c r="DV188" s="285" t="str">
        <f ca="true">+IF(OFFSET('Hygiene Data'!$F$12,0,10*ROW('Hygiene Data'!F182))="","",OFFSET('Hygiene Data'!$F$12,0,10*ROW('Hygiene Data'!F182)))</f>
        <v/>
      </c>
      <c r="DW188" s="285" t="str">
        <f ca="true">+IF(OFFSET('Hygiene Data'!$F$13,0,10*ROW('Hygiene Data'!F182))="","",OFFSET('Hygiene Data'!$F$13,0,10*ROW('Hygiene Data'!F182)))</f>
        <v/>
      </c>
      <c r="DX188" s="285" t="str">
        <f ca="true">+IF(OFFSET('Hygiene Data'!$G$11,0,10*ROW('Hygiene Data'!G182))="","",OFFSET('Hygiene Data'!$G$11,0,10*ROW('Hygiene Data'!G182)))</f>
        <v/>
      </c>
      <c r="DY188" s="285" t="str">
        <f ca="true">+IF(OFFSET('Hygiene Data'!$G$12,0,10*ROW('Hygiene Data'!G182))="","",OFFSET('Hygiene Data'!$G$12,0,10*ROW('Hygiene Data'!G182)))</f>
        <v/>
      </c>
      <c r="DZ188" s="285" t="str">
        <f ca="true">+IF(OFFSET('Hygiene Data'!$G$13,0,10*ROW('Hygiene Data'!G182))="","",OFFSET('Hygiene Data'!$G$13,0,10*ROW('Hygiene Data'!G182)))</f>
        <v/>
      </c>
      <c r="EA188" s="285" t="str">
        <f ca="true">+IF(OFFSET('Hygiene Data'!$H$11,0,10*ROW('Hygiene Data'!H182))="","",OFFSET('Hygiene Data'!$H$11,0,10*ROW('Hygiene Data'!H182)))</f>
        <v/>
      </c>
      <c r="EB188" s="285" t="str">
        <f ca="true">+IF(OFFSET('Hygiene Data'!$H$12,0,10*ROW('Hygiene Data'!H182))="","",OFFSET('Hygiene Data'!$H$12,0,10*ROW('Hygiene Data'!H182)))</f>
        <v/>
      </c>
      <c r="EC188" s="285" t="str">
        <f ca="true">+IF(OFFSET('Hygiene Data'!$H$13,0,10*ROW('Hygiene Data'!H182))="","",OFFSET('Hygiene Data'!$H$13,0,10*ROW('Hygiene Data'!H182)))</f>
        <v/>
      </c>
      <c r="ED188" s="285" t="str">
        <f ca="true">+IF(OFFSET('Hygiene Data'!$I$11,0,10*ROW('Hygiene Data'!I182))="","",OFFSET('Hygiene Data'!$I$11,0,10*ROW('Hygiene Data'!I182)))</f>
        <v/>
      </c>
      <c r="EE188" s="285" t="str">
        <f ca="true">+IF(OFFSET('Hygiene Data'!$I$12,0,10*ROW('Hygiene Data'!I182))="","",OFFSET('Hygiene Data'!$I$12,0,10*ROW('Hygiene Data'!I182)))</f>
        <v/>
      </c>
      <c r="EF188" s="285"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1"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5"/>
      <c r="BS189" s="285" t="str">
        <f ca="true">+IF(OFFSET('Water Data'!$D$27,0,10*ROW('Water Data'!D183))="","",OFFSET('Water Data'!$D$27,0,10*ROW('Water Data'!D183)))</f>
        <v/>
      </c>
      <c r="BT189" s="285" t="str">
        <f ca="true">+IF(OFFSET('Water Data'!$D$28,0,10*ROW('Water Data'!D183))="","",OFFSET('Water Data'!$D$28,0,10*ROW('Water Data'!D183)))</f>
        <v/>
      </c>
      <c r="BU189" s="285" t="str">
        <f ca="true">+IF(OFFSET('Water Data'!$D$29,0,10*ROW('Water Data'!D183))="","",OFFSET('Water Data'!$D$29,0,10*ROW('Water Data'!D183)))</f>
        <v/>
      </c>
      <c r="BV189" s="285" t="str">
        <f ca="true">+IF(OFFSET('Water Data'!$E$27,0,10*ROW('Water Data'!E183))="","",OFFSET('Water Data'!$E$27,0,10*ROW('Water Data'!E183)))</f>
        <v/>
      </c>
      <c r="BW189" s="285" t="str">
        <f ca="true">+IF(OFFSET('Water Data'!$E$28,0,10*ROW('Water Data'!E183))="","",OFFSET('Water Data'!$E$28,0,10*ROW('Water Data'!E183)))</f>
        <v/>
      </c>
      <c r="BX189" s="285" t="str">
        <f ca="true">+IF(OFFSET('Water Data'!$E$29,0,10*ROW('Water Data'!E183))="","",OFFSET('Water Data'!$E$29,0,10*ROW('Water Data'!E183)))</f>
        <v/>
      </c>
      <c r="BY189" s="285" t="str">
        <f ca="true">+IF(OFFSET('Water Data'!$F$27,0,10*ROW('Water Data'!F183))="","",OFFSET('Water Data'!$F$27,0,10*ROW('Water Data'!F183)))</f>
        <v/>
      </c>
      <c r="BZ189" s="285" t="str">
        <f ca="true">+IF(OFFSET('Water Data'!$F$28,0,10*ROW('Water Data'!F183))="","",OFFSET('Water Data'!$F$28,0,10*ROW('Water Data'!F183)))</f>
        <v/>
      </c>
      <c r="CA189" s="285" t="str">
        <f ca="true">+IF(OFFSET('Water Data'!$F$29,0,10*ROW('Water Data'!F183))="","",OFFSET('Water Data'!$F$29,0,10*ROW('Water Data'!F183)))</f>
        <v/>
      </c>
      <c r="CB189" s="285" t="str">
        <f ca="true">+IF(OFFSET('Water Data'!$G$27,0,10*ROW('Water Data'!G183))="","",OFFSET('Water Data'!$G$27,0,10*ROW('Water Data'!G183)))</f>
        <v/>
      </c>
      <c r="CC189" s="285" t="str">
        <f ca="true">+IF(OFFSET('Water Data'!$G$28,0,10*ROW('Water Data'!G183))="","",OFFSET('Water Data'!$G$28,0,10*ROW('Water Data'!G183)))</f>
        <v/>
      </c>
      <c r="CD189" s="285" t="str">
        <f ca="true">+IF(OFFSET('Water Data'!$G$29,0,10*ROW('Water Data'!G183))="","",OFFSET('Water Data'!$G$29,0,10*ROW('Water Data'!G183)))</f>
        <v/>
      </c>
      <c r="CE189" s="285" t="str">
        <f ca="true">+IF(OFFSET('Water Data'!$H$27,0,10*ROW('Water Data'!H183))="","",OFFSET('Water Data'!$H$27,0,10*ROW('Water Data'!H183)))</f>
        <v/>
      </c>
      <c r="CF189" s="285" t="str">
        <f ca="true">+IF(OFFSET('Water Data'!$H$28,0,10*ROW('Water Data'!H183))="","",OFFSET('Water Data'!$H$28,0,10*ROW('Water Data'!H183)))</f>
        <v/>
      </c>
      <c r="CG189" s="285" t="str">
        <f ca="true">+IF(OFFSET('Water Data'!$H$29,0,10*ROW('Water Data'!H183))="","",OFFSET('Water Data'!$H$29,0,10*ROW('Water Data'!H183)))</f>
        <v/>
      </c>
      <c r="CH189" s="285" t="str">
        <f ca="true">+IF(OFFSET('Water Data'!$I$27,0,10*ROW('Water Data'!I183))="","",OFFSET('Water Data'!$I$27,0,10*ROW('Water Data'!I183)))</f>
        <v/>
      </c>
      <c r="CI189" s="285" t="str">
        <f ca="true">+IF(OFFSET('Water Data'!$I$28,0,10*ROW('Water Data'!I183))="","",OFFSET('Water Data'!$I$28,0,10*ROW('Water Data'!I183)))</f>
        <v/>
      </c>
      <c r="CJ189" s="285" t="str">
        <f ca="true">+IF(OFFSET('Water Data'!$I$29,0,10*ROW('Water Data'!I183))="","",OFFSET('Water Data'!$I$29,0,10*ROW('Water Data'!I183)))</f>
        <v/>
      </c>
      <c r="CK189" s="285" t="str">
        <f ca="true">+IF(OFFSET('Sanitation Data'!$D$28,0,10*ROW('Sanitation Data'!D183))="","",OFFSET('Sanitation Data'!$D$28,0,10*ROW('Sanitation Data'!D183)))</f>
        <v/>
      </c>
      <c r="CL189" s="285" t="str">
        <f ca="true">+IF(OFFSET('Sanitation Data'!$D$29,0,10*ROW('Sanitation Data'!D183))="","",OFFSET('Sanitation Data'!$D$29,0,10*ROW('Sanitation Data'!D183)))</f>
        <v/>
      </c>
      <c r="CM189" s="285" t="str">
        <f ca="true">+IF(OFFSET('Sanitation Data'!$D$30,0,10*ROW('Sanitation Data'!D183))="","",OFFSET('Sanitation Data'!$D$30,0,10*ROW('Sanitation Data'!D183)))</f>
        <v/>
      </c>
      <c r="CN189" s="285" t="str">
        <f ca="true">+IF(OFFSET('Sanitation Data'!$D$31,0,10*ROW('Sanitation Data'!D183))="","",OFFSET('Sanitation Data'!$D$31,0,10*ROW('Sanitation Data'!D183)))</f>
        <v/>
      </c>
      <c r="CO189" s="285" t="str">
        <f ca="true">+IF(OFFSET('Sanitation Data'!$D$32,0,10*ROW('Sanitation Data'!D183))="","",OFFSET('Sanitation Data'!$D$32,0,10*ROW('Sanitation Data'!D183)))</f>
        <v/>
      </c>
      <c r="CP189" s="285" t="str">
        <f ca="true">+IF(OFFSET('Sanitation Data'!$E$28,0,10*ROW('Sanitation Data'!E183))="","",OFFSET('Sanitation Data'!$E$28,0,10*ROW('Sanitation Data'!E183)))</f>
        <v/>
      </c>
      <c r="CQ189" s="285" t="str">
        <f ca="true">+IF(OFFSET('Sanitation Data'!$E$29,0,10*ROW('Sanitation Data'!E183))="","",OFFSET('Sanitation Data'!$E$29,0,10*ROW('Sanitation Data'!E183)))</f>
        <v/>
      </c>
      <c r="CR189" s="285" t="str">
        <f ca="true">+IF(OFFSET('Sanitation Data'!$E$30,0,10*ROW('Sanitation Data'!E183))="","",OFFSET('Sanitation Data'!$E$30,0,10*ROW('Sanitation Data'!E183)))</f>
        <v/>
      </c>
      <c r="CS189" s="285" t="str">
        <f ca="true">+IF(OFFSET('Sanitation Data'!$E$31,0,10*ROW('Sanitation Data'!E183))="","",OFFSET('Sanitation Data'!$E$31,0,10*ROW('Sanitation Data'!E183)))</f>
        <v/>
      </c>
      <c r="CT189" s="285" t="str">
        <f ca="true">+IF(OFFSET('Sanitation Data'!$E$32,0,10*ROW('Sanitation Data'!E183))="","",OFFSET('Sanitation Data'!$E$32,0,10*ROW('Sanitation Data'!E183)))</f>
        <v/>
      </c>
      <c r="CU189" s="285" t="str">
        <f ca="true">+IF(OFFSET('Sanitation Data'!$F$28,0,10*ROW('Sanitation Data'!F183))="","",OFFSET('Sanitation Data'!$F$28,0,10*ROW('Sanitation Data'!F183)))</f>
        <v/>
      </c>
      <c r="CV189" s="285" t="str">
        <f ca="true">+IF(OFFSET('Sanitation Data'!$F$29,0,10*ROW('Sanitation Data'!F183))="","",OFFSET('Sanitation Data'!$F$29,0,10*ROW('Sanitation Data'!F183)))</f>
        <v/>
      </c>
      <c r="CW189" s="285" t="str">
        <f ca="true">+IF(OFFSET('Sanitation Data'!$F$30,0,10*ROW('Sanitation Data'!F183))="","",OFFSET('Sanitation Data'!$F$30,0,10*ROW('Sanitation Data'!F183)))</f>
        <v/>
      </c>
      <c r="CX189" s="285" t="str">
        <f ca="true">+IF(OFFSET('Sanitation Data'!$F$31,0,10*ROW('Sanitation Data'!F183))="","",OFFSET('Sanitation Data'!$F$31,0,10*ROW('Sanitation Data'!F183)))</f>
        <v/>
      </c>
      <c r="CY189" s="285" t="str">
        <f ca="true">+IF(OFFSET('Sanitation Data'!$F$32,0,10*ROW('Sanitation Data'!F183))="","",OFFSET('Sanitation Data'!$F$32,0,10*ROW('Sanitation Data'!F183)))</f>
        <v/>
      </c>
      <c r="CZ189" s="285" t="str">
        <f ca="true">+IF(OFFSET('Sanitation Data'!$G$28,0,10*ROW('Sanitation Data'!G183))="","",OFFSET('Sanitation Data'!$G$28,0,10*ROW('Sanitation Data'!G183)))</f>
        <v/>
      </c>
      <c r="DA189" s="285" t="str">
        <f ca="true">+IF(OFFSET('Sanitation Data'!$G$29,0,10*ROW('Sanitation Data'!G183))="","",OFFSET('Sanitation Data'!$G$29,0,10*ROW('Sanitation Data'!G183)))</f>
        <v/>
      </c>
      <c r="DB189" s="285" t="str">
        <f ca="true">+IF(OFFSET('Sanitation Data'!$G$30,0,10*ROW('Sanitation Data'!G183))="","",OFFSET('Sanitation Data'!$G$30,0,10*ROW('Sanitation Data'!G183)))</f>
        <v/>
      </c>
      <c r="DC189" s="285" t="str">
        <f ca="true">+IF(OFFSET('Sanitation Data'!$G$31,0,10*ROW('Sanitation Data'!G183))="","",OFFSET('Sanitation Data'!$G$31,0,10*ROW('Sanitation Data'!G183)))</f>
        <v/>
      </c>
      <c r="DD189" s="285" t="str">
        <f ca="true">+IF(OFFSET('Sanitation Data'!$G$32,0,10*ROW('Sanitation Data'!G183))="","",OFFSET('Sanitation Data'!$G$32,0,10*ROW('Sanitation Data'!G183)))</f>
        <v/>
      </c>
      <c r="DE189" s="285" t="str">
        <f ca="true">+IF(OFFSET('Sanitation Data'!$H$28,0,10*ROW('Sanitation Data'!H183))="","",OFFSET('Sanitation Data'!$H$28,0,10*ROW('Sanitation Data'!H183)))</f>
        <v/>
      </c>
      <c r="DF189" s="285" t="str">
        <f ca="true">+IF(OFFSET('Sanitation Data'!$H$29,0,10*ROW('Sanitation Data'!H183))="","",OFFSET('Sanitation Data'!$H$29,0,10*ROW('Sanitation Data'!H183)))</f>
        <v/>
      </c>
      <c r="DG189" s="285" t="str">
        <f ca="true">+IF(OFFSET('Sanitation Data'!$H$30,0,10*ROW('Sanitation Data'!H183))="","",OFFSET('Sanitation Data'!$H$30,0,10*ROW('Sanitation Data'!H183)))</f>
        <v/>
      </c>
      <c r="DH189" s="285" t="str">
        <f ca="true">+IF(OFFSET('Sanitation Data'!$H$31,0,10*ROW('Sanitation Data'!H183))="","",OFFSET('Sanitation Data'!$H$31,0,10*ROW('Sanitation Data'!H183)))</f>
        <v/>
      </c>
      <c r="DI189" s="285" t="str">
        <f ca="true">+IF(OFFSET('Sanitation Data'!$H$32,0,10*ROW('Sanitation Data'!H183))="","",OFFSET('Sanitation Data'!$H$32,0,10*ROW('Sanitation Data'!H183)))</f>
        <v/>
      </c>
      <c r="DJ189" s="285" t="str">
        <f ca="true">+IF(OFFSET('Sanitation Data'!$I$28,0,10*ROW('Sanitation Data'!I183))="","",OFFSET('Sanitation Data'!$I$28,0,10*ROW('Sanitation Data'!I183)))</f>
        <v/>
      </c>
      <c r="DK189" s="285" t="str">
        <f ca="true">+IF(OFFSET('Sanitation Data'!$I$29,0,10*ROW('Sanitation Data'!I183))="","",OFFSET('Sanitation Data'!$I$29,0,10*ROW('Sanitation Data'!I183)))</f>
        <v/>
      </c>
      <c r="DL189" s="285" t="str">
        <f ca="true">+IF(OFFSET('Sanitation Data'!$I$30,0,10*ROW('Sanitation Data'!I183))="","",OFFSET('Sanitation Data'!$I$30,0,10*ROW('Sanitation Data'!I183)))</f>
        <v/>
      </c>
      <c r="DM189" s="285" t="str">
        <f ca="true">+IF(OFFSET('Sanitation Data'!$I$31,0,10*ROW('Sanitation Data'!I183))="","",OFFSET('Sanitation Data'!$I$31,0,10*ROW('Sanitation Data'!I183)))</f>
        <v/>
      </c>
      <c r="DN189" s="285" t="str">
        <f ca="true">+IF(OFFSET('Sanitation Data'!$I$32,0,10*ROW('Sanitation Data'!I183))="","",OFFSET('Sanitation Data'!$I$32,0,10*ROW('Sanitation Data'!I183)))</f>
        <v/>
      </c>
      <c r="DO189" s="285" t="str">
        <f ca="true">+IF(OFFSET('Hygiene Data'!$D$11,0,10*ROW('Hygiene Data'!D183))="","",OFFSET('Hygiene Data'!$D$11,0,10*ROW('Hygiene Data'!D183)))</f>
        <v/>
      </c>
      <c r="DP189" s="285" t="str">
        <f ca="true">+IF(OFFSET('Hygiene Data'!$D$12,0,10*ROW('Hygiene Data'!D183))="","",OFFSET('Hygiene Data'!$D$12,0,10*ROW('Hygiene Data'!D183)))</f>
        <v/>
      </c>
      <c r="DQ189" s="285" t="str">
        <f ca="true">+IF(OFFSET('Hygiene Data'!$D$13,0,10*ROW('Hygiene Data'!D183))="","",OFFSET('Hygiene Data'!$D$13,0,10*ROW('Hygiene Data'!D183)))</f>
        <v/>
      </c>
      <c r="DR189" s="285" t="str">
        <f ca="true">+IF(OFFSET('Hygiene Data'!$E$11,0,10*ROW('Hygiene Data'!E183))="","",OFFSET('Hygiene Data'!$E$11,0,10*ROW('Hygiene Data'!E183)))</f>
        <v/>
      </c>
      <c r="DS189" s="285" t="str">
        <f ca="true">+IF(OFFSET('Hygiene Data'!$E$12,0,10*ROW('Hygiene Data'!E183))="","",OFFSET('Hygiene Data'!$E$12,0,10*ROW('Hygiene Data'!E183)))</f>
        <v/>
      </c>
      <c r="DT189" s="285" t="str">
        <f ca="true">+IF(OFFSET('Hygiene Data'!$E$13,0,10*ROW('Hygiene Data'!E183))="","",OFFSET('Hygiene Data'!$E$13,0,10*ROW('Hygiene Data'!E183)))</f>
        <v/>
      </c>
      <c r="DU189" s="285" t="str">
        <f ca="true">+IF(OFFSET('Hygiene Data'!$F$11,0,10*ROW('Hygiene Data'!F183))="","",OFFSET('Hygiene Data'!$F$11,0,10*ROW('Hygiene Data'!F183)))</f>
        <v/>
      </c>
      <c r="DV189" s="285" t="str">
        <f ca="true">+IF(OFFSET('Hygiene Data'!$F$12,0,10*ROW('Hygiene Data'!F183))="","",OFFSET('Hygiene Data'!$F$12,0,10*ROW('Hygiene Data'!F183)))</f>
        <v/>
      </c>
      <c r="DW189" s="285" t="str">
        <f ca="true">+IF(OFFSET('Hygiene Data'!$F$13,0,10*ROW('Hygiene Data'!F183))="","",OFFSET('Hygiene Data'!$F$13,0,10*ROW('Hygiene Data'!F183)))</f>
        <v/>
      </c>
      <c r="DX189" s="285" t="str">
        <f ca="true">+IF(OFFSET('Hygiene Data'!$G$11,0,10*ROW('Hygiene Data'!G183))="","",OFFSET('Hygiene Data'!$G$11,0,10*ROW('Hygiene Data'!G183)))</f>
        <v/>
      </c>
      <c r="DY189" s="285" t="str">
        <f ca="true">+IF(OFFSET('Hygiene Data'!$G$12,0,10*ROW('Hygiene Data'!G183))="","",OFFSET('Hygiene Data'!$G$12,0,10*ROW('Hygiene Data'!G183)))</f>
        <v/>
      </c>
      <c r="DZ189" s="285" t="str">
        <f ca="true">+IF(OFFSET('Hygiene Data'!$G$13,0,10*ROW('Hygiene Data'!G183))="","",OFFSET('Hygiene Data'!$G$13,0,10*ROW('Hygiene Data'!G183)))</f>
        <v/>
      </c>
      <c r="EA189" s="285" t="str">
        <f ca="true">+IF(OFFSET('Hygiene Data'!$H$11,0,10*ROW('Hygiene Data'!H183))="","",OFFSET('Hygiene Data'!$H$11,0,10*ROW('Hygiene Data'!H183)))</f>
        <v/>
      </c>
      <c r="EB189" s="285" t="str">
        <f ca="true">+IF(OFFSET('Hygiene Data'!$H$12,0,10*ROW('Hygiene Data'!H183))="","",OFFSET('Hygiene Data'!$H$12,0,10*ROW('Hygiene Data'!H183)))</f>
        <v/>
      </c>
      <c r="EC189" s="285" t="str">
        <f ca="true">+IF(OFFSET('Hygiene Data'!$H$13,0,10*ROW('Hygiene Data'!H183))="","",OFFSET('Hygiene Data'!$H$13,0,10*ROW('Hygiene Data'!H183)))</f>
        <v/>
      </c>
      <c r="ED189" s="285" t="str">
        <f ca="true">+IF(OFFSET('Hygiene Data'!$I$11,0,10*ROW('Hygiene Data'!I183))="","",OFFSET('Hygiene Data'!$I$11,0,10*ROW('Hygiene Data'!I183)))</f>
        <v/>
      </c>
      <c r="EE189" s="285" t="str">
        <f ca="true">+IF(OFFSET('Hygiene Data'!$I$12,0,10*ROW('Hygiene Data'!I183))="","",OFFSET('Hygiene Data'!$I$12,0,10*ROW('Hygiene Data'!I183)))</f>
        <v/>
      </c>
      <c r="EF189" s="285"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1"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5"/>
      <c r="BS190" s="285" t="str">
        <f ca="true">+IF(OFFSET('Water Data'!$D$27,0,10*ROW('Water Data'!D184))="","",OFFSET('Water Data'!$D$27,0,10*ROW('Water Data'!D184)))</f>
        <v/>
      </c>
      <c r="BT190" s="285" t="str">
        <f ca="true">+IF(OFFSET('Water Data'!$D$28,0,10*ROW('Water Data'!D184))="","",OFFSET('Water Data'!$D$28,0,10*ROW('Water Data'!D184)))</f>
        <v/>
      </c>
      <c r="BU190" s="285" t="str">
        <f ca="true">+IF(OFFSET('Water Data'!$D$29,0,10*ROW('Water Data'!D184))="","",OFFSET('Water Data'!$D$29,0,10*ROW('Water Data'!D184)))</f>
        <v/>
      </c>
      <c r="BV190" s="285" t="str">
        <f ca="true">+IF(OFFSET('Water Data'!$E$27,0,10*ROW('Water Data'!E184))="","",OFFSET('Water Data'!$E$27,0,10*ROW('Water Data'!E184)))</f>
        <v/>
      </c>
      <c r="BW190" s="285" t="str">
        <f ca="true">+IF(OFFSET('Water Data'!$E$28,0,10*ROW('Water Data'!E184))="","",OFFSET('Water Data'!$E$28,0,10*ROW('Water Data'!E184)))</f>
        <v/>
      </c>
      <c r="BX190" s="285" t="str">
        <f ca="true">+IF(OFFSET('Water Data'!$E$29,0,10*ROW('Water Data'!E184))="","",OFFSET('Water Data'!$E$29,0,10*ROW('Water Data'!E184)))</f>
        <v/>
      </c>
      <c r="BY190" s="285" t="str">
        <f ca="true">+IF(OFFSET('Water Data'!$F$27,0,10*ROW('Water Data'!F184))="","",OFFSET('Water Data'!$F$27,0,10*ROW('Water Data'!F184)))</f>
        <v/>
      </c>
      <c r="BZ190" s="285" t="str">
        <f ca="true">+IF(OFFSET('Water Data'!$F$28,0,10*ROW('Water Data'!F184))="","",OFFSET('Water Data'!$F$28,0,10*ROW('Water Data'!F184)))</f>
        <v/>
      </c>
      <c r="CA190" s="285" t="str">
        <f ca="true">+IF(OFFSET('Water Data'!$F$29,0,10*ROW('Water Data'!F184))="","",OFFSET('Water Data'!$F$29,0,10*ROW('Water Data'!F184)))</f>
        <v/>
      </c>
      <c r="CB190" s="285" t="str">
        <f ca="true">+IF(OFFSET('Water Data'!$G$27,0,10*ROW('Water Data'!G184))="","",OFFSET('Water Data'!$G$27,0,10*ROW('Water Data'!G184)))</f>
        <v/>
      </c>
      <c r="CC190" s="285" t="str">
        <f ca="true">+IF(OFFSET('Water Data'!$G$28,0,10*ROW('Water Data'!G184))="","",OFFSET('Water Data'!$G$28,0,10*ROW('Water Data'!G184)))</f>
        <v/>
      </c>
      <c r="CD190" s="285" t="str">
        <f ca="true">+IF(OFFSET('Water Data'!$G$29,0,10*ROW('Water Data'!G184))="","",OFFSET('Water Data'!$G$29,0,10*ROW('Water Data'!G184)))</f>
        <v/>
      </c>
      <c r="CE190" s="285" t="str">
        <f ca="true">+IF(OFFSET('Water Data'!$H$27,0,10*ROW('Water Data'!H184))="","",OFFSET('Water Data'!$H$27,0,10*ROW('Water Data'!H184)))</f>
        <v/>
      </c>
      <c r="CF190" s="285" t="str">
        <f ca="true">+IF(OFFSET('Water Data'!$H$28,0,10*ROW('Water Data'!H184))="","",OFFSET('Water Data'!$H$28,0,10*ROW('Water Data'!H184)))</f>
        <v/>
      </c>
      <c r="CG190" s="285" t="str">
        <f ca="true">+IF(OFFSET('Water Data'!$H$29,0,10*ROW('Water Data'!H184))="","",OFFSET('Water Data'!$H$29,0,10*ROW('Water Data'!H184)))</f>
        <v/>
      </c>
      <c r="CH190" s="285" t="str">
        <f ca="true">+IF(OFFSET('Water Data'!$I$27,0,10*ROW('Water Data'!I184))="","",OFFSET('Water Data'!$I$27,0,10*ROW('Water Data'!I184)))</f>
        <v/>
      </c>
      <c r="CI190" s="285" t="str">
        <f ca="true">+IF(OFFSET('Water Data'!$I$28,0,10*ROW('Water Data'!I184))="","",OFFSET('Water Data'!$I$28,0,10*ROW('Water Data'!I184)))</f>
        <v/>
      </c>
      <c r="CJ190" s="285" t="str">
        <f ca="true">+IF(OFFSET('Water Data'!$I$29,0,10*ROW('Water Data'!I184))="","",OFFSET('Water Data'!$I$29,0,10*ROW('Water Data'!I184)))</f>
        <v/>
      </c>
      <c r="CK190" s="285" t="str">
        <f ca="true">+IF(OFFSET('Sanitation Data'!$D$28,0,10*ROW('Sanitation Data'!D184))="","",OFFSET('Sanitation Data'!$D$28,0,10*ROW('Sanitation Data'!D184)))</f>
        <v/>
      </c>
      <c r="CL190" s="285" t="str">
        <f ca="true">+IF(OFFSET('Sanitation Data'!$D$29,0,10*ROW('Sanitation Data'!D184))="","",OFFSET('Sanitation Data'!$D$29,0,10*ROW('Sanitation Data'!D184)))</f>
        <v/>
      </c>
      <c r="CM190" s="285" t="str">
        <f ca="true">+IF(OFFSET('Sanitation Data'!$D$30,0,10*ROW('Sanitation Data'!D184))="","",OFFSET('Sanitation Data'!$D$30,0,10*ROW('Sanitation Data'!D184)))</f>
        <v/>
      </c>
      <c r="CN190" s="285" t="str">
        <f ca="true">+IF(OFFSET('Sanitation Data'!$D$31,0,10*ROW('Sanitation Data'!D184))="","",OFFSET('Sanitation Data'!$D$31,0,10*ROW('Sanitation Data'!D184)))</f>
        <v/>
      </c>
      <c r="CO190" s="285" t="str">
        <f ca="true">+IF(OFFSET('Sanitation Data'!$D$32,0,10*ROW('Sanitation Data'!D184))="","",OFFSET('Sanitation Data'!$D$32,0,10*ROW('Sanitation Data'!D184)))</f>
        <v/>
      </c>
      <c r="CP190" s="285" t="str">
        <f ca="true">+IF(OFFSET('Sanitation Data'!$E$28,0,10*ROW('Sanitation Data'!E184))="","",OFFSET('Sanitation Data'!$E$28,0,10*ROW('Sanitation Data'!E184)))</f>
        <v/>
      </c>
      <c r="CQ190" s="285" t="str">
        <f ca="true">+IF(OFFSET('Sanitation Data'!$E$29,0,10*ROW('Sanitation Data'!E184))="","",OFFSET('Sanitation Data'!$E$29,0,10*ROW('Sanitation Data'!E184)))</f>
        <v/>
      </c>
      <c r="CR190" s="285" t="str">
        <f ca="true">+IF(OFFSET('Sanitation Data'!$E$30,0,10*ROW('Sanitation Data'!E184))="","",OFFSET('Sanitation Data'!$E$30,0,10*ROW('Sanitation Data'!E184)))</f>
        <v/>
      </c>
      <c r="CS190" s="285" t="str">
        <f ca="true">+IF(OFFSET('Sanitation Data'!$E$31,0,10*ROW('Sanitation Data'!E184))="","",OFFSET('Sanitation Data'!$E$31,0,10*ROW('Sanitation Data'!E184)))</f>
        <v/>
      </c>
      <c r="CT190" s="285" t="str">
        <f ca="true">+IF(OFFSET('Sanitation Data'!$E$32,0,10*ROW('Sanitation Data'!E184))="","",OFFSET('Sanitation Data'!$E$32,0,10*ROW('Sanitation Data'!E184)))</f>
        <v/>
      </c>
      <c r="CU190" s="285" t="str">
        <f ca="true">+IF(OFFSET('Sanitation Data'!$F$28,0,10*ROW('Sanitation Data'!F184))="","",OFFSET('Sanitation Data'!$F$28,0,10*ROW('Sanitation Data'!F184)))</f>
        <v/>
      </c>
      <c r="CV190" s="285" t="str">
        <f ca="true">+IF(OFFSET('Sanitation Data'!$F$29,0,10*ROW('Sanitation Data'!F184))="","",OFFSET('Sanitation Data'!$F$29,0,10*ROW('Sanitation Data'!F184)))</f>
        <v/>
      </c>
      <c r="CW190" s="285" t="str">
        <f ca="true">+IF(OFFSET('Sanitation Data'!$F$30,0,10*ROW('Sanitation Data'!F184))="","",OFFSET('Sanitation Data'!$F$30,0,10*ROW('Sanitation Data'!F184)))</f>
        <v/>
      </c>
      <c r="CX190" s="285" t="str">
        <f ca="true">+IF(OFFSET('Sanitation Data'!$F$31,0,10*ROW('Sanitation Data'!F184))="","",OFFSET('Sanitation Data'!$F$31,0,10*ROW('Sanitation Data'!F184)))</f>
        <v/>
      </c>
      <c r="CY190" s="285" t="str">
        <f ca="true">+IF(OFFSET('Sanitation Data'!$F$32,0,10*ROW('Sanitation Data'!F184))="","",OFFSET('Sanitation Data'!$F$32,0,10*ROW('Sanitation Data'!F184)))</f>
        <v/>
      </c>
      <c r="CZ190" s="285" t="str">
        <f ca="true">+IF(OFFSET('Sanitation Data'!$G$28,0,10*ROW('Sanitation Data'!G184))="","",OFFSET('Sanitation Data'!$G$28,0,10*ROW('Sanitation Data'!G184)))</f>
        <v/>
      </c>
      <c r="DA190" s="285" t="str">
        <f ca="true">+IF(OFFSET('Sanitation Data'!$G$29,0,10*ROW('Sanitation Data'!G184))="","",OFFSET('Sanitation Data'!$G$29,0,10*ROW('Sanitation Data'!G184)))</f>
        <v/>
      </c>
      <c r="DB190" s="285" t="str">
        <f ca="true">+IF(OFFSET('Sanitation Data'!$G$30,0,10*ROW('Sanitation Data'!G184))="","",OFFSET('Sanitation Data'!$G$30,0,10*ROW('Sanitation Data'!G184)))</f>
        <v/>
      </c>
      <c r="DC190" s="285" t="str">
        <f ca="true">+IF(OFFSET('Sanitation Data'!$G$31,0,10*ROW('Sanitation Data'!G184))="","",OFFSET('Sanitation Data'!$G$31,0,10*ROW('Sanitation Data'!G184)))</f>
        <v/>
      </c>
      <c r="DD190" s="285" t="str">
        <f ca="true">+IF(OFFSET('Sanitation Data'!$G$32,0,10*ROW('Sanitation Data'!G184))="","",OFFSET('Sanitation Data'!$G$32,0,10*ROW('Sanitation Data'!G184)))</f>
        <v/>
      </c>
      <c r="DE190" s="285" t="str">
        <f ca="true">+IF(OFFSET('Sanitation Data'!$H$28,0,10*ROW('Sanitation Data'!H184))="","",OFFSET('Sanitation Data'!$H$28,0,10*ROW('Sanitation Data'!H184)))</f>
        <v/>
      </c>
      <c r="DF190" s="285" t="str">
        <f ca="true">+IF(OFFSET('Sanitation Data'!$H$29,0,10*ROW('Sanitation Data'!H184))="","",OFFSET('Sanitation Data'!$H$29,0,10*ROW('Sanitation Data'!H184)))</f>
        <v/>
      </c>
      <c r="DG190" s="285" t="str">
        <f ca="true">+IF(OFFSET('Sanitation Data'!$H$30,0,10*ROW('Sanitation Data'!H184))="","",OFFSET('Sanitation Data'!$H$30,0,10*ROW('Sanitation Data'!H184)))</f>
        <v/>
      </c>
      <c r="DH190" s="285" t="str">
        <f ca="true">+IF(OFFSET('Sanitation Data'!$H$31,0,10*ROW('Sanitation Data'!H184))="","",OFFSET('Sanitation Data'!$H$31,0,10*ROW('Sanitation Data'!H184)))</f>
        <v/>
      </c>
      <c r="DI190" s="285" t="str">
        <f ca="true">+IF(OFFSET('Sanitation Data'!$H$32,0,10*ROW('Sanitation Data'!H184))="","",OFFSET('Sanitation Data'!$H$32,0,10*ROW('Sanitation Data'!H184)))</f>
        <v/>
      </c>
      <c r="DJ190" s="285" t="str">
        <f ca="true">+IF(OFFSET('Sanitation Data'!$I$28,0,10*ROW('Sanitation Data'!I184))="","",OFFSET('Sanitation Data'!$I$28,0,10*ROW('Sanitation Data'!I184)))</f>
        <v/>
      </c>
      <c r="DK190" s="285" t="str">
        <f ca="true">+IF(OFFSET('Sanitation Data'!$I$29,0,10*ROW('Sanitation Data'!I184))="","",OFFSET('Sanitation Data'!$I$29,0,10*ROW('Sanitation Data'!I184)))</f>
        <v/>
      </c>
      <c r="DL190" s="285" t="str">
        <f ca="true">+IF(OFFSET('Sanitation Data'!$I$30,0,10*ROW('Sanitation Data'!I184))="","",OFFSET('Sanitation Data'!$I$30,0,10*ROW('Sanitation Data'!I184)))</f>
        <v/>
      </c>
      <c r="DM190" s="285" t="str">
        <f ca="true">+IF(OFFSET('Sanitation Data'!$I$31,0,10*ROW('Sanitation Data'!I184))="","",OFFSET('Sanitation Data'!$I$31,0,10*ROW('Sanitation Data'!I184)))</f>
        <v/>
      </c>
      <c r="DN190" s="285" t="str">
        <f ca="true">+IF(OFFSET('Sanitation Data'!$I$32,0,10*ROW('Sanitation Data'!I184))="","",OFFSET('Sanitation Data'!$I$32,0,10*ROW('Sanitation Data'!I184)))</f>
        <v/>
      </c>
      <c r="DO190" s="285" t="str">
        <f ca="true">+IF(OFFSET('Hygiene Data'!$D$11,0,10*ROW('Hygiene Data'!D184))="","",OFFSET('Hygiene Data'!$D$11,0,10*ROW('Hygiene Data'!D184)))</f>
        <v/>
      </c>
      <c r="DP190" s="285" t="str">
        <f ca="true">+IF(OFFSET('Hygiene Data'!$D$12,0,10*ROW('Hygiene Data'!D184))="","",OFFSET('Hygiene Data'!$D$12,0,10*ROW('Hygiene Data'!D184)))</f>
        <v/>
      </c>
      <c r="DQ190" s="285" t="str">
        <f ca="true">+IF(OFFSET('Hygiene Data'!$D$13,0,10*ROW('Hygiene Data'!D184))="","",OFFSET('Hygiene Data'!$D$13,0,10*ROW('Hygiene Data'!D184)))</f>
        <v/>
      </c>
      <c r="DR190" s="285" t="str">
        <f ca="true">+IF(OFFSET('Hygiene Data'!$E$11,0,10*ROW('Hygiene Data'!E184))="","",OFFSET('Hygiene Data'!$E$11,0,10*ROW('Hygiene Data'!E184)))</f>
        <v/>
      </c>
      <c r="DS190" s="285" t="str">
        <f ca="true">+IF(OFFSET('Hygiene Data'!$E$12,0,10*ROW('Hygiene Data'!E184))="","",OFFSET('Hygiene Data'!$E$12,0,10*ROW('Hygiene Data'!E184)))</f>
        <v/>
      </c>
      <c r="DT190" s="285" t="str">
        <f ca="true">+IF(OFFSET('Hygiene Data'!$E$13,0,10*ROW('Hygiene Data'!E184))="","",OFFSET('Hygiene Data'!$E$13,0,10*ROW('Hygiene Data'!E184)))</f>
        <v/>
      </c>
      <c r="DU190" s="285" t="str">
        <f ca="true">+IF(OFFSET('Hygiene Data'!$F$11,0,10*ROW('Hygiene Data'!F184))="","",OFFSET('Hygiene Data'!$F$11,0,10*ROW('Hygiene Data'!F184)))</f>
        <v/>
      </c>
      <c r="DV190" s="285" t="str">
        <f ca="true">+IF(OFFSET('Hygiene Data'!$F$12,0,10*ROW('Hygiene Data'!F184))="","",OFFSET('Hygiene Data'!$F$12,0,10*ROW('Hygiene Data'!F184)))</f>
        <v/>
      </c>
      <c r="DW190" s="285" t="str">
        <f ca="true">+IF(OFFSET('Hygiene Data'!$F$13,0,10*ROW('Hygiene Data'!F184))="","",OFFSET('Hygiene Data'!$F$13,0,10*ROW('Hygiene Data'!F184)))</f>
        <v/>
      </c>
      <c r="DX190" s="285" t="str">
        <f ca="true">+IF(OFFSET('Hygiene Data'!$G$11,0,10*ROW('Hygiene Data'!G184))="","",OFFSET('Hygiene Data'!$G$11,0,10*ROW('Hygiene Data'!G184)))</f>
        <v/>
      </c>
      <c r="DY190" s="285" t="str">
        <f ca="true">+IF(OFFSET('Hygiene Data'!$G$12,0,10*ROW('Hygiene Data'!G184))="","",OFFSET('Hygiene Data'!$G$12,0,10*ROW('Hygiene Data'!G184)))</f>
        <v/>
      </c>
      <c r="DZ190" s="285" t="str">
        <f ca="true">+IF(OFFSET('Hygiene Data'!$G$13,0,10*ROW('Hygiene Data'!G184))="","",OFFSET('Hygiene Data'!$G$13,0,10*ROW('Hygiene Data'!G184)))</f>
        <v/>
      </c>
      <c r="EA190" s="285" t="str">
        <f ca="true">+IF(OFFSET('Hygiene Data'!$H$11,0,10*ROW('Hygiene Data'!H184))="","",OFFSET('Hygiene Data'!$H$11,0,10*ROW('Hygiene Data'!H184)))</f>
        <v/>
      </c>
      <c r="EB190" s="285" t="str">
        <f ca="true">+IF(OFFSET('Hygiene Data'!$H$12,0,10*ROW('Hygiene Data'!H184))="","",OFFSET('Hygiene Data'!$H$12,0,10*ROW('Hygiene Data'!H184)))</f>
        <v/>
      </c>
      <c r="EC190" s="285" t="str">
        <f ca="true">+IF(OFFSET('Hygiene Data'!$H$13,0,10*ROW('Hygiene Data'!H184))="","",OFFSET('Hygiene Data'!$H$13,0,10*ROW('Hygiene Data'!H184)))</f>
        <v/>
      </c>
      <c r="ED190" s="285" t="str">
        <f ca="true">+IF(OFFSET('Hygiene Data'!$I$11,0,10*ROW('Hygiene Data'!I184))="","",OFFSET('Hygiene Data'!$I$11,0,10*ROW('Hygiene Data'!I184)))</f>
        <v/>
      </c>
      <c r="EE190" s="285" t="str">
        <f ca="true">+IF(OFFSET('Hygiene Data'!$I$12,0,10*ROW('Hygiene Data'!I184))="","",OFFSET('Hygiene Data'!$I$12,0,10*ROW('Hygiene Data'!I184)))</f>
        <v/>
      </c>
      <c r="EF190" s="285"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1"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5"/>
      <c r="BS191" s="285" t="str">
        <f ca="true">+IF(OFFSET('Water Data'!$D$27,0,10*ROW('Water Data'!D185))="","",OFFSET('Water Data'!$D$27,0,10*ROW('Water Data'!D185)))</f>
        <v/>
      </c>
      <c r="BT191" s="285" t="str">
        <f ca="true">+IF(OFFSET('Water Data'!$D$28,0,10*ROW('Water Data'!D185))="","",OFFSET('Water Data'!$D$28,0,10*ROW('Water Data'!D185)))</f>
        <v/>
      </c>
      <c r="BU191" s="285" t="str">
        <f ca="true">+IF(OFFSET('Water Data'!$D$29,0,10*ROW('Water Data'!D185))="","",OFFSET('Water Data'!$D$29,0,10*ROW('Water Data'!D185)))</f>
        <v/>
      </c>
      <c r="BV191" s="285" t="str">
        <f ca="true">+IF(OFFSET('Water Data'!$E$27,0,10*ROW('Water Data'!E185))="","",OFFSET('Water Data'!$E$27,0,10*ROW('Water Data'!E185)))</f>
        <v/>
      </c>
      <c r="BW191" s="285" t="str">
        <f ca="true">+IF(OFFSET('Water Data'!$E$28,0,10*ROW('Water Data'!E185))="","",OFFSET('Water Data'!$E$28,0,10*ROW('Water Data'!E185)))</f>
        <v/>
      </c>
      <c r="BX191" s="285" t="str">
        <f ca="true">+IF(OFFSET('Water Data'!$E$29,0,10*ROW('Water Data'!E185))="","",OFFSET('Water Data'!$E$29,0,10*ROW('Water Data'!E185)))</f>
        <v/>
      </c>
      <c r="BY191" s="285" t="str">
        <f ca="true">+IF(OFFSET('Water Data'!$F$27,0,10*ROW('Water Data'!F185))="","",OFFSET('Water Data'!$F$27,0,10*ROW('Water Data'!F185)))</f>
        <v/>
      </c>
      <c r="BZ191" s="285" t="str">
        <f ca="true">+IF(OFFSET('Water Data'!$F$28,0,10*ROW('Water Data'!F185))="","",OFFSET('Water Data'!$F$28,0,10*ROW('Water Data'!F185)))</f>
        <v/>
      </c>
      <c r="CA191" s="285" t="str">
        <f ca="true">+IF(OFFSET('Water Data'!$F$29,0,10*ROW('Water Data'!F185))="","",OFFSET('Water Data'!$F$29,0,10*ROW('Water Data'!F185)))</f>
        <v/>
      </c>
      <c r="CB191" s="285" t="str">
        <f ca="true">+IF(OFFSET('Water Data'!$G$27,0,10*ROW('Water Data'!G185))="","",OFFSET('Water Data'!$G$27,0,10*ROW('Water Data'!G185)))</f>
        <v/>
      </c>
      <c r="CC191" s="285" t="str">
        <f ca="true">+IF(OFFSET('Water Data'!$G$28,0,10*ROW('Water Data'!G185))="","",OFFSET('Water Data'!$G$28,0,10*ROW('Water Data'!G185)))</f>
        <v/>
      </c>
      <c r="CD191" s="285" t="str">
        <f ca="true">+IF(OFFSET('Water Data'!$G$29,0,10*ROW('Water Data'!G185))="","",OFFSET('Water Data'!$G$29,0,10*ROW('Water Data'!G185)))</f>
        <v/>
      </c>
      <c r="CE191" s="285" t="str">
        <f ca="true">+IF(OFFSET('Water Data'!$H$27,0,10*ROW('Water Data'!H185))="","",OFFSET('Water Data'!$H$27,0,10*ROW('Water Data'!H185)))</f>
        <v/>
      </c>
      <c r="CF191" s="285" t="str">
        <f ca="true">+IF(OFFSET('Water Data'!$H$28,0,10*ROW('Water Data'!H185))="","",OFFSET('Water Data'!$H$28,0,10*ROW('Water Data'!H185)))</f>
        <v/>
      </c>
      <c r="CG191" s="285" t="str">
        <f ca="true">+IF(OFFSET('Water Data'!$H$29,0,10*ROW('Water Data'!H185))="","",OFFSET('Water Data'!$H$29,0,10*ROW('Water Data'!H185)))</f>
        <v/>
      </c>
      <c r="CH191" s="285" t="str">
        <f ca="true">+IF(OFFSET('Water Data'!$I$27,0,10*ROW('Water Data'!I185))="","",OFFSET('Water Data'!$I$27,0,10*ROW('Water Data'!I185)))</f>
        <v/>
      </c>
      <c r="CI191" s="285" t="str">
        <f ca="true">+IF(OFFSET('Water Data'!$I$28,0,10*ROW('Water Data'!I185))="","",OFFSET('Water Data'!$I$28,0,10*ROW('Water Data'!I185)))</f>
        <v/>
      </c>
      <c r="CJ191" s="285" t="str">
        <f ca="true">+IF(OFFSET('Water Data'!$I$29,0,10*ROW('Water Data'!I185))="","",OFFSET('Water Data'!$I$29,0,10*ROW('Water Data'!I185)))</f>
        <v/>
      </c>
      <c r="CK191" s="285" t="str">
        <f ca="true">+IF(OFFSET('Sanitation Data'!$D$28,0,10*ROW('Sanitation Data'!D185))="","",OFFSET('Sanitation Data'!$D$28,0,10*ROW('Sanitation Data'!D185)))</f>
        <v/>
      </c>
      <c r="CL191" s="285" t="str">
        <f ca="true">+IF(OFFSET('Sanitation Data'!$D$29,0,10*ROW('Sanitation Data'!D185))="","",OFFSET('Sanitation Data'!$D$29,0,10*ROW('Sanitation Data'!D185)))</f>
        <v/>
      </c>
      <c r="CM191" s="285" t="str">
        <f ca="true">+IF(OFFSET('Sanitation Data'!$D$30,0,10*ROW('Sanitation Data'!D185))="","",OFFSET('Sanitation Data'!$D$30,0,10*ROW('Sanitation Data'!D185)))</f>
        <v/>
      </c>
      <c r="CN191" s="285" t="str">
        <f ca="true">+IF(OFFSET('Sanitation Data'!$D$31,0,10*ROW('Sanitation Data'!D185))="","",OFFSET('Sanitation Data'!$D$31,0,10*ROW('Sanitation Data'!D185)))</f>
        <v/>
      </c>
      <c r="CO191" s="285" t="str">
        <f ca="true">+IF(OFFSET('Sanitation Data'!$D$32,0,10*ROW('Sanitation Data'!D185))="","",OFFSET('Sanitation Data'!$D$32,0,10*ROW('Sanitation Data'!D185)))</f>
        <v/>
      </c>
      <c r="CP191" s="285" t="str">
        <f ca="true">+IF(OFFSET('Sanitation Data'!$E$28,0,10*ROW('Sanitation Data'!E185))="","",OFFSET('Sanitation Data'!$E$28,0,10*ROW('Sanitation Data'!E185)))</f>
        <v/>
      </c>
      <c r="CQ191" s="285" t="str">
        <f ca="true">+IF(OFFSET('Sanitation Data'!$E$29,0,10*ROW('Sanitation Data'!E185))="","",OFFSET('Sanitation Data'!$E$29,0,10*ROW('Sanitation Data'!E185)))</f>
        <v/>
      </c>
      <c r="CR191" s="285" t="str">
        <f ca="true">+IF(OFFSET('Sanitation Data'!$E$30,0,10*ROW('Sanitation Data'!E185))="","",OFFSET('Sanitation Data'!$E$30,0,10*ROW('Sanitation Data'!E185)))</f>
        <v/>
      </c>
      <c r="CS191" s="285" t="str">
        <f ca="true">+IF(OFFSET('Sanitation Data'!$E$31,0,10*ROW('Sanitation Data'!E185))="","",OFFSET('Sanitation Data'!$E$31,0,10*ROW('Sanitation Data'!E185)))</f>
        <v/>
      </c>
      <c r="CT191" s="285" t="str">
        <f ca="true">+IF(OFFSET('Sanitation Data'!$E$32,0,10*ROW('Sanitation Data'!E185))="","",OFFSET('Sanitation Data'!$E$32,0,10*ROW('Sanitation Data'!E185)))</f>
        <v/>
      </c>
      <c r="CU191" s="285" t="str">
        <f ca="true">+IF(OFFSET('Sanitation Data'!$F$28,0,10*ROW('Sanitation Data'!F185))="","",OFFSET('Sanitation Data'!$F$28,0,10*ROW('Sanitation Data'!F185)))</f>
        <v/>
      </c>
      <c r="CV191" s="285" t="str">
        <f ca="true">+IF(OFFSET('Sanitation Data'!$F$29,0,10*ROW('Sanitation Data'!F185))="","",OFFSET('Sanitation Data'!$F$29,0,10*ROW('Sanitation Data'!F185)))</f>
        <v/>
      </c>
      <c r="CW191" s="285" t="str">
        <f ca="true">+IF(OFFSET('Sanitation Data'!$F$30,0,10*ROW('Sanitation Data'!F185))="","",OFFSET('Sanitation Data'!$F$30,0,10*ROW('Sanitation Data'!F185)))</f>
        <v/>
      </c>
      <c r="CX191" s="285" t="str">
        <f ca="true">+IF(OFFSET('Sanitation Data'!$F$31,0,10*ROW('Sanitation Data'!F185))="","",OFFSET('Sanitation Data'!$F$31,0,10*ROW('Sanitation Data'!F185)))</f>
        <v/>
      </c>
      <c r="CY191" s="285" t="str">
        <f ca="true">+IF(OFFSET('Sanitation Data'!$F$32,0,10*ROW('Sanitation Data'!F185))="","",OFFSET('Sanitation Data'!$F$32,0,10*ROW('Sanitation Data'!F185)))</f>
        <v/>
      </c>
      <c r="CZ191" s="285" t="str">
        <f ca="true">+IF(OFFSET('Sanitation Data'!$G$28,0,10*ROW('Sanitation Data'!G185))="","",OFFSET('Sanitation Data'!$G$28,0,10*ROW('Sanitation Data'!G185)))</f>
        <v/>
      </c>
      <c r="DA191" s="285" t="str">
        <f ca="true">+IF(OFFSET('Sanitation Data'!$G$29,0,10*ROW('Sanitation Data'!G185))="","",OFFSET('Sanitation Data'!$G$29,0,10*ROW('Sanitation Data'!G185)))</f>
        <v/>
      </c>
      <c r="DB191" s="285" t="str">
        <f ca="true">+IF(OFFSET('Sanitation Data'!$G$30,0,10*ROW('Sanitation Data'!G185))="","",OFFSET('Sanitation Data'!$G$30,0,10*ROW('Sanitation Data'!G185)))</f>
        <v/>
      </c>
      <c r="DC191" s="285" t="str">
        <f ca="true">+IF(OFFSET('Sanitation Data'!$G$31,0,10*ROW('Sanitation Data'!G185))="","",OFFSET('Sanitation Data'!$G$31,0,10*ROW('Sanitation Data'!G185)))</f>
        <v/>
      </c>
      <c r="DD191" s="285" t="str">
        <f ca="true">+IF(OFFSET('Sanitation Data'!$G$32,0,10*ROW('Sanitation Data'!G185))="","",OFFSET('Sanitation Data'!$G$32,0,10*ROW('Sanitation Data'!G185)))</f>
        <v/>
      </c>
      <c r="DE191" s="285" t="str">
        <f ca="true">+IF(OFFSET('Sanitation Data'!$H$28,0,10*ROW('Sanitation Data'!H185))="","",OFFSET('Sanitation Data'!$H$28,0,10*ROW('Sanitation Data'!H185)))</f>
        <v/>
      </c>
      <c r="DF191" s="285" t="str">
        <f ca="true">+IF(OFFSET('Sanitation Data'!$H$29,0,10*ROW('Sanitation Data'!H185))="","",OFFSET('Sanitation Data'!$H$29,0,10*ROW('Sanitation Data'!H185)))</f>
        <v/>
      </c>
      <c r="DG191" s="285" t="str">
        <f ca="true">+IF(OFFSET('Sanitation Data'!$H$30,0,10*ROW('Sanitation Data'!H185))="","",OFFSET('Sanitation Data'!$H$30,0,10*ROW('Sanitation Data'!H185)))</f>
        <v/>
      </c>
      <c r="DH191" s="285" t="str">
        <f ca="true">+IF(OFFSET('Sanitation Data'!$H$31,0,10*ROW('Sanitation Data'!H185))="","",OFFSET('Sanitation Data'!$H$31,0,10*ROW('Sanitation Data'!H185)))</f>
        <v/>
      </c>
      <c r="DI191" s="285" t="str">
        <f ca="true">+IF(OFFSET('Sanitation Data'!$H$32,0,10*ROW('Sanitation Data'!H185))="","",OFFSET('Sanitation Data'!$H$32,0,10*ROW('Sanitation Data'!H185)))</f>
        <v/>
      </c>
      <c r="DJ191" s="285" t="str">
        <f ca="true">+IF(OFFSET('Sanitation Data'!$I$28,0,10*ROW('Sanitation Data'!I185))="","",OFFSET('Sanitation Data'!$I$28,0,10*ROW('Sanitation Data'!I185)))</f>
        <v/>
      </c>
      <c r="DK191" s="285" t="str">
        <f ca="true">+IF(OFFSET('Sanitation Data'!$I$29,0,10*ROW('Sanitation Data'!I185))="","",OFFSET('Sanitation Data'!$I$29,0,10*ROW('Sanitation Data'!I185)))</f>
        <v/>
      </c>
      <c r="DL191" s="285" t="str">
        <f ca="true">+IF(OFFSET('Sanitation Data'!$I$30,0,10*ROW('Sanitation Data'!I185))="","",OFFSET('Sanitation Data'!$I$30,0,10*ROW('Sanitation Data'!I185)))</f>
        <v/>
      </c>
      <c r="DM191" s="285" t="str">
        <f ca="true">+IF(OFFSET('Sanitation Data'!$I$31,0,10*ROW('Sanitation Data'!I185))="","",OFFSET('Sanitation Data'!$I$31,0,10*ROW('Sanitation Data'!I185)))</f>
        <v/>
      </c>
      <c r="DN191" s="285" t="str">
        <f ca="true">+IF(OFFSET('Sanitation Data'!$I$32,0,10*ROW('Sanitation Data'!I185))="","",OFFSET('Sanitation Data'!$I$32,0,10*ROW('Sanitation Data'!I185)))</f>
        <v/>
      </c>
      <c r="DO191" s="285" t="str">
        <f ca="true">+IF(OFFSET('Hygiene Data'!$D$11,0,10*ROW('Hygiene Data'!D185))="","",OFFSET('Hygiene Data'!$D$11,0,10*ROW('Hygiene Data'!D185)))</f>
        <v/>
      </c>
      <c r="DP191" s="285" t="str">
        <f ca="true">+IF(OFFSET('Hygiene Data'!$D$12,0,10*ROW('Hygiene Data'!D185))="","",OFFSET('Hygiene Data'!$D$12,0,10*ROW('Hygiene Data'!D185)))</f>
        <v/>
      </c>
      <c r="DQ191" s="285" t="str">
        <f ca="true">+IF(OFFSET('Hygiene Data'!$D$13,0,10*ROW('Hygiene Data'!D185))="","",OFFSET('Hygiene Data'!$D$13,0,10*ROW('Hygiene Data'!D185)))</f>
        <v/>
      </c>
      <c r="DR191" s="285" t="str">
        <f ca="true">+IF(OFFSET('Hygiene Data'!$E$11,0,10*ROW('Hygiene Data'!E185))="","",OFFSET('Hygiene Data'!$E$11,0,10*ROW('Hygiene Data'!E185)))</f>
        <v/>
      </c>
      <c r="DS191" s="285" t="str">
        <f ca="true">+IF(OFFSET('Hygiene Data'!$E$12,0,10*ROW('Hygiene Data'!E185))="","",OFFSET('Hygiene Data'!$E$12,0,10*ROW('Hygiene Data'!E185)))</f>
        <v/>
      </c>
      <c r="DT191" s="285" t="str">
        <f ca="true">+IF(OFFSET('Hygiene Data'!$E$13,0,10*ROW('Hygiene Data'!E185))="","",OFFSET('Hygiene Data'!$E$13,0,10*ROW('Hygiene Data'!E185)))</f>
        <v/>
      </c>
      <c r="DU191" s="285" t="str">
        <f ca="true">+IF(OFFSET('Hygiene Data'!$F$11,0,10*ROW('Hygiene Data'!F185))="","",OFFSET('Hygiene Data'!$F$11,0,10*ROW('Hygiene Data'!F185)))</f>
        <v/>
      </c>
      <c r="DV191" s="285" t="str">
        <f ca="true">+IF(OFFSET('Hygiene Data'!$F$12,0,10*ROW('Hygiene Data'!F185))="","",OFFSET('Hygiene Data'!$F$12,0,10*ROW('Hygiene Data'!F185)))</f>
        <v/>
      </c>
      <c r="DW191" s="285" t="str">
        <f ca="true">+IF(OFFSET('Hygiene Data'!$F$13,0,10*ROW('Hygiene Data'!F185))="","",OFFSET('Hygiene Data'!$F$13,0,10*ROW('Hygiene Data'!F185)))</f>
        <v/>
      </c>
      <c r="DX191" s="285" t="str">
        <f ca="true">+IF(OFFSET('Hygiene Data'!$G$11,0,10*ROW('Hygiene Data'!G185))="","",OFFSET('Hygiene Data'!$G$11,0,10*ROW('Hygiene Data'!G185)))</f>
        <v/>
      </c>
      <c r="DY191" s="285" t="str">
        <f ca="true">+IF(OFFSET('Hygiene Data'!$G$12,0,10*ROW('Hygiene Data'!G185))="","",OFFSET('Hygiene Data'!$G$12,0,10*ROW('Hygiene Data'!G185)))</f>
        <v/>
      </c>
      <c r="DZ191" s="285" t="str">
        <f ca="true">+IF(OFFSET('Hygiene Data'!$G$13,0,10*ROW('Hygiene Data'!G185))="","",OFFSET('Hygiene Data'!$G$13,0,10*ROW('Hygiene Data'!G185)))</f>
        <v/>
      </c>
      <c r="EA191" s="285" t="str">
        <f ca="true">+IF(OFFSET('Hygiene Data'!$H$11,0,10*ROW('Hygiene Data'!H185))="","",OFFSET('Hygiene Data'!$H$11,0,10*ROW('Hygiene Data'!H185)))</f>
        <v/>
      </c>
      <c r="EB191" s="285" t="str">
        <f ca="true">+IF(OFFSET('Hygiene Data'!$H$12,0,10*ROW('Hygiene Data'!H185))="","",OFFSET('Hygiene Data'!$H$12,0,10*ROW('Hygiene Data'!H185)))</f>
        <v/>
      </c>
      <c r="EC191" s="285" t="str">
        <f ca="true">+IF(OFFSET('Hygiene Data'!$H$13,0,10*ROW('Hygiene Data'!H185))="","",OFFSET('Hygiene Data'!$H$13,0,10*ROW('Hygiene Data'!H185)))</f>
        <v/>
      </c>
      <c r="ED191" s="285" t="str">
        <f ca="true">+IF(OFFSET('Hygiene Data'!$I$11,0,10*ROW('Hygiene Data'!I185))="","",OFFSET('Hygiene Data'!$I$11,0,10*ROW('Hygiene Data'!I185)))</f>
        <v/>
      </c>
      <c r="EE191" s="285" t="str">
        <f ca="true">+IF(OFFSET('Hygiene Data'!$I$12,0,10*ROW('Hygiene Data'!I185))="","",OFFSET('Hygiene Data'!$I$12,0,10*ROW('Hygiene Data'!I185)))</f>
        <v/>
      </c>
      <c r="EF191" s="285"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1"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5"/>
      <c r="BS192" s="285" t="str">
        <f ca="true">+IF(OFFSET('Water Data'!$D$27,0,10*ROW('Water Data'!D186))="","",OFFSET('Water Data'!$D$27,0,10*ROW('Water Data'!D186)))</f>
        <v/>
      </c>
      <c r="BT192" s="285" t="str">
        <f ca="true">+IF(OFFSET('Water Data'!$D$28,0,10*ROW('Water Data'!D186))="","",OFFSET('Water Data'!$D$28,0,10*ROW('Water Data'!D186)))</f>
        <v/>
      </c>
      <c r="BU192" s="285" t="str">
        <f ca="true">+IF(OFFSET('Water Data'!$D$29,0,10*ROW('Water Data'!D186))="","",OFFSET('Water Data'!$D$29,0,10*ROW('Water Data'!D186)))</f>
        <v/>
      </c>
      <c r="BV192" s="285" t="str">
        <f ca="true">+IF(OFFSET('Water Data'!$E$27,0,10*ROW('Water Data'!E186))="","",OFFSET('Water Data'!$E$27,0,10*ROW('Water Data'!E186)))</f>
        <v/>
      </c>
      <c r="BW192" s="285" t="str">
        <f ca="true">+IF(OFFSET('Water Data'!$E$28,0,10*ROW('Water Data'!E186))="","",OFFSET('Water Data'!$E$28,0,10*ROW('Water Data'!E186)))</f>
        <v/>
      </c>
      <c r="BX192" s="285" t="str">
        <f ca="true">+IF(OFFSET('Water Data'!$E$29,0,10*ROW('Water Data'!E186))="","",OFFSET('Water Data'!$E$29,0,10*ROW('Water Data'!E186)))</f>
        <v/>
      </c>
      <c r="BY192" s="285" t="str">
        <f ca="true">+IF(OFFSET('Water Data'!$F$27,0,10*ROW('Water Data'!F186))="","",OFFSET('Water Data'!$F$27,0,10*ROW('Water Data'!F186)))</f>
        <v/>
      </c>
      <c r="BZ192" s="285" t="str">
        <f ca="true">+IF(OFFSET('Water Data'!$F$28,0,10*ROW('Water Data'!F186))="","",OFFSET('Water Data'!$F$28,0,10*ROW('Water Data'!F186)))</f>
        <v/>
      </c>
      <c r="CA192" s="285" t="str">
        <f ca="true">+IF(OFFSET('Water Data'!$F$29,0,10*ROW('Water Data'!F186))="","",OFFSET('Water Data'!$F$29,0,10*ROW('Water Data'!F186)))</f>
        <v/>
      </c>
      <c r="CB192" s="285" t="str">
        <f ca="true">+IF(OFFSET('Water Data'!$G$27,0,10*ROW('Water Data'!G186))="","",OFFSET('Water Data'!$G$27,0,10*ROW('Water Data'!G186)))</f>
        <v/>
      </c>
      <c r="CC192" s="285" t="str">
        <f ca="true">+IF(OFFSET('Water Data'!$G$28,0,10*ROW('Water Data'!G186))="","",OFFSET('Water Data'!$G$28,0,10*ROW('Water Data'!G186)))</f>
        <v/>
      </c>
      <c r="CD192" s="285" t="str">
        <f ca="true">+IF(OFFSET('Water Data'!$G$29,0,10*ROW('Water Data'!G186))="","",OFFSET('Water Data'!$G$29,0,10*ROW('Water Data'!G186)))</f>
        <v/>
      </c>
      <c r="CE192" s="285" t="str">
        <f ca="true">+IF(OFFSET('Water Data'!$H$27,0,10*ROW('Water Data'!H186))="","",OFFSET('Water Data'!$H$27,0,10*ROW('Water Data'!H186)))</f>
        <v/>
      </c>
      <c r="CF192" s="285" t="str">
        <f ca="true">+IF(OFFSET('Water Data'!$H$28,0,10*ROW('Water Data'!H186))="","",OFFSET('Water Data'!$H$28,0,10*ROW('Water Data'!H186)))</f>
        <v/>
      </c>
      <c r="CG192" s="285" t="str">
        <f ca="true">+IF(OFFSET('Water Data'!$H$29,0,10*ROW('Water Data'!H186))="","",OFFSET('Water Data'!$H$29,0,10*ROW('Water Data'!H186)))</f>
        <v/>
      </c>
      <c r="CH192" s="285" t="str">
        <f ca="true">+IF(OFFSET('Water Data'!$I$27,0,10*ROW('Water Data'!I186))="","",OFFSET('Water Data'!$I$27,0,10*ROW('Water Data'!I186)))</f>
        <v/>
      </c>
      <c r="CI192" s="285" t="str">
        <f ca="true">+IF(OFFSET('Water Data'!$I$28,0,10*ROW('Water Data'!I186))="","",OFFSET('Water Data'!$I$28,0,10*ROW('Water Data'!I186)))</f>
        <v/>
      </c>
      <c r="CJ192" s="285" t="str">
        <f ca="true">+IF(OFFSET('Water Data'!$I$29,0,10*ROW('Water Data'!I186))="","",OFFSET('Water Data'!$I$29,0,10*ROW('Water Data'!I186)))</f>
        <v/>
      </c>
      <c r="CK192" s="285" t="str">
        <f ca="true">+IF(OFFSET('Sanitation Data'!$D$28,0,10*ROW('Sanitation Data'!D186))="","",OFFSET('Sanitation Data'!$D$28,0,10*ROW('Sanitation Data'!D186)))</f>
        <v/>
      </c>
      <c r="CL192" s="285" t="str">
        <f ca="true">+IF(OFFSET('Sanitation Data'!$D$29,0,10*ROW('Sanitation Data'!D186))="","",OFFSET('Sanitation Data'!$D$29,0,10*ROW('Sanitation Data'!D186)))</f>
        <v/>
      </c>
      <c r="CM192" s="285" t="str">
        <f ca="true">+IF(OFFSET('Sanitation Data'!$D$30,0,10*ROW('Sanitation Data'!D186))="","",OFFSET('Sanitation Data'!$D$30,0,10*ROW('Sanitation Data'!D186)))</f>
        <v/>
      </c>
      <c r="CN192" s="285" t="str">
        <f ca="true">+IF(OFFSET('Sanitation Data'!$D$31,0,10*ROW('Sanitation Data'!D186))="","",OFFSET('Sanitation Data'!$D$31,0,10*ROW('Sanitation Data'!D186)))</f>
        <v/>
      </c>
      <c r="CO192" s="285" t="str">
        <f ca="true">+IF(OFFSET('Sanitation Data'!$D$32,0,10*ROW('Sanitation Data'!D186))="","",OFFSET('Sanitation Data'!$D$32,0,10*ROW('Sanitation Data'!D186)))</f>
        <v/>
      </c>
      <c r="CP192" s="285" t="str">
        <f ca="true">+IF(OFFSET('Sanitation Data'!$E$28,0,10*ROW('Sanitation Data'!E186))="","",OFFSET('Sanitation Data'!$E$28,0,10*ROW('Sanitation Data'!E186)))</f>
        <v/>
      </c>
      <c r="CQ192" s="285" t="str">
        <f ca="true">+IF(OFFSET('Sanitation Data'!$E$29,0,10*ROW('Sanitation Data'!E186))="","",OFFSET('Sanitation Data'!$E$29,0,10*ROW('Sanitation Data'!E186)))</f>
        <v/>
      </c>
      <c r="CR192" s="285" t="str">
        <f ca="true">+IF(OFFSET('Sanitation Data'!$E$30,0,10*ROW('Sanitation Data'!E186))="","",OFFSET('Sanitation Data'!$E$30,0,10*ROW('Sanitation Data'!E186)))</f>
        <v/>
      </c>
      <c r="CS192" s="285" t="str">
        <f ca="true">+IF(OFFSET('Sanitation Data'!$E$31,0,10*ROW('Sanitation Data'!E186))="","",OFFSET('Sanitation Data'!$E$31,0,10*ROW('Sanitation Data'!E186)))</f>
        <v/>
      </c>
      <c r="CT192" s="285" t="str">
        <f ca="true">+IF(OFFSET('Sanitation Data'!$E$32,0,10*ROW('Sanitation Data'!E186))="","",OFFSET('Sanitation Data'!$E$32,0,10*ROW('Sanitation Data'!E186)))</f>
        <v/>
      </c>
      <c r="CU192" s="285" t="str">
        <f ca="true">+IF(OFFSET('Sanitation Data'!$F$28,0,10*ROW('Sanitation Data'!F186))="","",OFFSET('Sanitation Data'!$F$28,0,10*ROW('Sanitation Data'!F186)))</f>
        <v/>
      </c>
      <c r="CV192" s="285" t="str">
        <f ca="true">+IF(OFFSET('Sanitation Data'!$F$29,0,10*ROW('Sanitation Data'!F186))="","",OFFSET('Sanitation Data'!$F$29,0,10*ROW('Sanitation Data'!F186)))</f>
        <v/>
      </c>
      <c r="CW192" s="285" t="str">
        <f ca="true">+IF(OFFSET('Sanitation Data'!$F$30,0,10*ROW('Sanitation Data'!F186))="","",OFFSET('Sanitation Data'!$F$30,0,10*ROW('Sanitation Data'!F186)))</f>
        <v/>
      </c>
      <c r="CX192" s="285" t="str">
        <f ca="true">+IF(OFFSET('Sanitation Data'!$F$31,0,10*ROW('Sanitation Data'!F186))="","",OFFSET('Sanitation Data'!$F$31,0,10*ROW('Sanitation Data'!F186)))</f>
        <v/>
      </c>
      <c r="CY192" s="285" t="str">
        <f ca="true">+IF(OFFSET('Sanitation Data'!$F$32,0,10*ROW('Sanitation Data'!F186))="","",OFFSET('Sanitation Data'!$F$32,0,10*ROW('Sanitation Data'!F186)))</f>
        <v/>
      </c>
      <c r="CZ192" s="285" t="str">
        <f ca="true">+IF(OFFSET('Sanitation Data'!$G$28,0,10*ROW('Sanitation Data'!G186))="","",OFFSET('Sanitation Data'!$G$28,0,10*ROW('Sanitation Data'!G186)))</f>
        <v/>
      </c>
      <c r="DA192" s="285" t="str">
        <f ca="true">+IF(OFFSET('Sanitation Data'!$G$29,0,10*ROW('Sanitation Data'!G186))="","",OFFSET('Sanitation Data'!$G$29,0,10*ROW('Sanitation Data'!G186)))</f>
        <v/>
      </c>
      <c r="DB192" s="285" t="str">
        <f ca="true">+IF(OFFSET('Sanitation Data'!$G$30,0,10*ROW('Sanitation Data'!G186))="","",OFFSET('Sanitation Data'!$G$30,0,10*ROW('Sanitation Data'!G186)))</f>
        <v/>
      </c>
      <c r="DC192" s="285" t="str">
        <f ca="true">+IF(OFFSET('Sanitation Data'!$G$31,0,10*ROW('Sanitation Data'!G186))="","",OFFSET('Sanitation Data'!$G$31,0,10*ROW('Sanitation Data'!G186)))</f>
        <v/>
      </c>
      <c r="DD192" s="285" t="str">
        <f ca="true">+IF(OFFSET('Sanitation Data'!$G$32,0,10*ROW('Sanitation Data'!G186))="","",OFFSET('Sanitation Data'!$G$32,0,10*ROW('Sanitation Data'!G186)))</f>
        <v/>
      </c>
      <c r="DE192" s="285" t="str">
        <f ca="true">+IF(OFFSET('Sanitation Data'!$H$28,0,10*ROW('Sanitation Data'!H186))="","",OFFSET('Sanitation Data'!$H$28,0,10*ROW('Sanitation Data'!H186)))</f>
        <v/>
      </c>
      <c r="DF192" s="285" t="str">
        <f ca="true">+IF(OFFSET('Sanitation Data'!$H$29,0,10*ROW('Sanitation Data'!H186))="","",OFFSET('Sanitation Data'!$H$29,0,10*ROW('Sanitation Data'!H186)))</f>
        <v/>
      </c>
      <c r="DG192" s="285" t="str">
        <f ca="true">+IF(OFFSET('Sanitation Data'!$H$30,0,10*ROW('Sanitation Data'!H186))="","",OFFSET('Sanitation Data'!$H$30,0,10*ROW('Sanitation Data'!H186)))</f>
        <v/>
      </c>
      <c r="DH192" s="285" t="str">
        <f ca="true">+IF(OFFSET('Sanitation Data'!$H$31,0,10*ROW('Sanitation Data'!H186))="","",OFFSET('Sanitation Data'!$H$31,0,10*ROW('Sanitation Data'!H186)))</f>
        <v/>
      </c>
      <c r="DI192" s="285" t="str">
        <f ca="true">+IF(OFFSET('Sanitation Data'!$H$32,0,10*ROW('Sanitation Data'!H186))="","",OFFSET('Sanitation Data'!$H$32,0,10*ROW('Sanitation Data'!H186)))</f>
        <v/>
      </c>
      <c r="DJ192" s="285" t="str">
        <f ca="true">+IF(OFFSET('Sanitation Data'!$I$28,0,10*ROW('Sanitation Data'!I186))="","",OFFSET('Sanitation Data'!$I$28,0,10*ROW('Sanitation Data'!I186)))</f>
        <v/>
      </c>
      <c r="DK192" s="285" t="str">
        <f ca="true">+IF(OFFSET('Sanitation Data'!$I$29,0,10*ROW('Sanitation Data'!I186))="","",OFFSET('Sanitation Data'!$I$29,0,10*ROW('Sanitation Data'!I186)))</f>
        <v/>
      </c>
      <c r="DL192" s="285" t="str">
        <f ca="true">+IF(OFFSET('Sanitation Data'!$I$30,0,10*ROW('Sanitation Data'!I186))="","",OFFSET('Sanitation Data'!$I$30,0,10*ROW('Sanitation Data'!I186)))</f>
        <v/>
      </c>
      <c r="DM192" s="285" t="str">
        <f ca="true">+IF(OFFSET('Sanitation Data'!$I$31,0,10*ROW('Sanitation Data'!I186))="","",OFFSET('Sanitation Data'!$I$31,0,10*ROW('Sanitation Data'!I186)))</f>
        <v/>
      </c>
      <c r="DN192" s="285" t="str">
        <f ca="true">+IF(OFFSET('Sanitation Data'!$I$32,0,10*ROW('Sanitation Data'!I186))="","",OFFSET('Sanitation Data'!$I$32,0,10*ROW('Sanitation Data'!I186)))</f>
        <v/>
      </c>
      <c r="DO192" s="285" t="str">
        <f ca="true">+IF(OFFSET('Hygiene Data'!$D$11,0,10*ROW('Hygiene Data'!D186))="","",OFFSET('Hygiene Data'!$D$11,0,10*ROW('Hygiene Data'!D186)))</f>
        <v/>
      </c>
      <c r="DP192" s="285" t="str">
        <f ca="true">+IF(OFFSET('Hygiene Data'!$D$12,0,10*ROW('Hygiene Data'!D186))="","",OFFSET('Hygiene Data'!$D$12,0,10*ROW('Hygiene Data'!D186)))</f>
        <v/>
      </c>
      <c r="DQ192" s="285" t="str">
        <f ca="true">+IF(OFFSET('Hygiene Data'!$D$13,0,10*ROW('Hygiene Data'!D186))="","",OFFSET('Hygiene Data'!$D$13,0,10*ROW('Hygiene Data'!D186)))</f>
        <v/>
      </c>
      <c r="DR192" s="285" t="str">
        <f ca="true">+IF(OFFSET('Hygiene Data'!$E$11,0,10*ROW('Hygiene Data'!E186))="","",OFFSET('Hygiene Data'!$E$11,0,10*ROW('Hygiene Data'!E186)))</f>
        <v/>
      </c>
      <c r="DS192" s="285" t="str">
        <f ca="true">+IF(OFFSET('Hygiene Data'!$E$12,0,10*ROW('Hygiene Data'!E186))="","",OFFSET('Hygiene Data'!$E$12,0,10*ROW('Hygiene Data'!E186)))</f>
        <v/>
      </c>
      <c r="DT192" s="285" t="str">
        <f ca="true">+IF(OFFSET('Hygiene Data'!$E$13,0,10*ROW('Hygiene Data'!E186))="","",OFFSET('Hygiene Data'!$E$13,0,10*ROW('Hygiene Data'!E186)))</f>
        <v/>
      </c>
      <c r="DU192" s="285" t="str">
        <f ca="true">+IF(OFFSET('Hygiene Data'!$F$11,0,10*ROW('Hygiene Data'!F186))="","",OFFSET('Hygiene Data'!$F$11,0,10*ROW('Hygiene Data'!F186)))</f>
        <v/>
      </c>
      <c r="DV192" s="285" t="str">
        <f ca="true">+IF(OFFSET('Hygiene Data'!$F$12,0,10*ROW('Hygiene Data'!F186))="","",OFFSET('Hygiene Data'!$F$12,0,10*ROW('Hygiene Data'!F186)))</f>
        <v/>
      </c>
      <c r="DW192" s="285" t="str">
        <f ca="true">+IF(OFFSET('Hygiene Data'!$F$13,0,10*ROW('Hygiene Data'!F186))="","",OFFSET('Hygiene Data'!$F$13,0,10*ROW('Hygiene Data'!F186)))</f>
        <v/>
      </c>
      <c r="DX192" s="285" t="str">
        <f ca="true">+IF(OFFSET('Hygiene Data'!$G$11,0,10*ROW('Hygiene Data'!G186))="","",OFFSET('Hygiene Data'!$G$11,0,10*ROW('Hygiene Data'!G186)))</f>
        <v/>
      </c>
      <c r="DY192" s="285" t="str">
        <f ca="true">+IF(OFFSET('Hygiene Data'!$G$12,0,10*ROW('Hygiene Data'!G186))="","",OFFSET('Hygiene Data'!$G$12,0,10*ROW('Hygiene Data'!G186)))</f>
        <v/>
      </c>
      <c r="DZ192" s="285" t="str">
        <f ca="true">+IF(OFFSET('Hygiene Data'!$G$13,0,10*ROW('Hygiene Data'!G186))="","",OFFSET('Hygiene Data'!$G$13,0,10*ROW('Hygiene Data'!G186)))</f>
        <v/>
      </c>
      <c r="EA192" s="285" t="str">
        <f ca="true">+IF(OFFSET('Hygiene Data'!$H$11,0,10*ROW('Hygiene Data'!H186))="","",OFFSET('Hygiene Data'!$H$11,0,10*ROW('Hygiene Data'!H186)))</f>
        <v/>
      </c>
      <c r="EB192" s="285" t="str">
        <f ca="true">+IF(OFFSET('Hygiene Data'!$H$12,0,10*ROW('Hygiene Data'!H186))="","",OFFSET('Hygiene Data'!$H$12,0,10*ROW('Hygiene Data'!H186)))</f>
        <v/>
      </c>
      <c r="EC192" s="285" t="str">
        <f ca="true">+IF(OFFSET('Hygiene Data'!$H$13,0,10*ROW('Hygiene Data'!H186))="","",OFFSET('Hygiene Data'!$H$13,0,10*ROW('Hygiene Data'!H186)))</f>
        <v/>
      </c>
      <c r="ED192" s="285" t="str">
        <f ca="true">+IF(OFFSET('Hygiene Data'!$I$11,0,10*ROW('Hygiene Data'!I186))="","",OFFSET('Hygiene Data'!$I$11,0,10*ROW('Hygiene Data'!I186)))</f>
        <v/>
      </c>
      <c r="EE192" s="285" t="str">
        <f ca="true">+IF(OFFSET('Hygiene Data'!$I$12,0,10*ROW('Hygiene Data'!I186))="","",OFFSET('Hygiene Data'!$I$12,0,10*ROW('Hygiene Data'!I186)))</f>
        <v/>
      </c>
      <c r="EF192" s="285"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1"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5"/>
      <c r="BS193" s="285" t="str">
        <f ca="true">+IF(OFFSET('Water Data'!$D$27,0,10*ROW('Water Data'!D187))="","",OFFSET('Water Data'!$D$27,0,10*ROW('Water Data'!D187)))</f>
        <v/>
      </c>
      <c r="BT193" s="285" t="str">
        <f ca="true">+IF(OFFSET('Water Data'!$D$28,0,10*ROW('Water Data'!D187))="","",OFFSET('Water Data'!$D$28,0,10*ROW('Water Data'!D187)))</f>
        <v/>
      </c>
      <c r="BU193" s="285" t="str">
        <f ca="true">+IF(OFFSET('Water Data'!$D$29,0,10*ROW('Water Data'!D187))="","",OFFSET('Water Data'!$D$29,0,10*ROW('Water Data'!D187)))</f>
        <v/>
      </c>
      <c r="BV193" s="285" t="str">
        <f ca="true">+IF(OFFSET('Water Data'!$E$27,0,10*ROW('Water Data'!E187))="","",OFFSET('Water Data'!$E$27,0,10*ROW('Water Data'!E187)))</f>
        <v/>
      </c>
      <c r="BW193" s="285" t="str">
        <f ca="true">+IF(OFFSET('Water Data'!$E$28,0,10*ROW('Water Data'!E187))="","",OFFSET('Water Data'!$E$28,0,10*ROW('Water Data'!E187)))</f>
        <v/>
      </c>
      <c r="BX193" s="285" t="str">
        <f ca="true">+IF(OFFSET('Water Data'!$E$29,0,10*ROW('Water Data'!E187))="","",OFFSET('Water Data'!$E$29,0,10*ROW('Water Data'!E187)))</f>
        <v/>
      </c>
      <c r="BY193" s="285" t="str">
        <f ca="true">+IF(OFFSET('Water Data'!$F$27,0,10*ROW('Water Data'!F187))="","",OFFSET('Water Data'!$F$27,0,10*ROW('Water Data'!F187)))</f>
        <v/>
      </c>
      <c r="BZ193" s="285" t="str">
        <f ca="true">+IF(OFFSET('Water Data'!$F$28,0,10*ROW('Water Data'!F187))="","",OFFSET('Water Data'!$F$28,0,10*ROW('Water Data'!F187)))</f>
        <v/>
      </c>
      <c r="CA193" s="285" t="str">
        <f ca="true">+IF(OFFSET('Water Data'!$F$29,0,10*ROW('Water Data'!F187))="","",OFFSET('Water Data'!$F$29,0,10*ROW('Water Data'!F187)))</f>
        <v/>
      </c>
      <c r="CB193" s="285" t="str">
        <f ca="true">+IF(OFFSET('Water Data'!$G$27,0,10*ROW('Water Data'!G187))="","",OFFSET('Water Data'!$G$27,0,10*ROW('Water Data'!G187)))</f>
        <v/>
      </c>
      <c r="CC193" s="285" t="str">
        <f ca="true">+IF(OFFSET('Water Data'!$G$28,0,10*ROW('Water Data'!G187))="","",OFFSET('Water Data'!$G$28,0,10*ROW('Water Data'!G187)))</f>
        <v/>
      </c>
      <c r="CD193" s="285" t="str">
        <f ca="true">+IF(OFFSET('Water Data'!$G$29,0,10*ROW('Water Data'!G187))="","",OFFSET('Water Data'!$G$29,0,10*ROW('Water Data'!G187)))</f>
        <v/>
      </c>
      <c r="CE193" s="285" t="str">
        <f ca="true">+IF(OFFSET('Water Data'!$H$27,0,10*ROW('Water Data'!H187))="","",OFFSET('Water Data'!$H$27,0,10*ROW('Water Data'!H187)))</f>
        <v/>
      </c>
      <c r="CF193" s="285" t="str">
        <f ca="true">+IF(OFFSET('Water Data'!$H$28,0,10*ROW('Water Data'!H187))="","",OFFSET('Water Data'!$H$28,0,10*ROW('Water Data'!H187)))</f>
        <v/>
      </c>
      <c r="CG193" s="285" t="str">
        <f ca="true">+IF(OFFSET('Water Data'!$H$29,0,10*ROW('Water Data'!H187))="","",OFFSET('Water Data'!$H$29,0,10*ROW('Water Data'!H187)))</f>
        <v/>
      </c>
      <c r="CH193" s="285" t="str">
        <f ca="true">+IF(OFFSET('Water Data'!$I$27,0,10*ROW('Water Data'!I187))="","",OFFSET('Water Data'!$I$27,0,10*ROW('Water Data'!I187)))</f>
        <v/>
      </c>
      <c r="CI193" s="285" t="str">
        <f ca="true">+IF(OFFSET('Water Data'!$I$28,0,10*ROW('Water Data'!I187))="","",OFFSET('Water Data'!$I$28,0,10*ROW('Water Data'!I187)))</f>
        <v/>
      </c>
      <c r="CJ193" s="285" t="str">
        <f ca="true">+IF(OFFSET('Water Data'!$I$29,0,10*ROW('Water Data'!I187))="","",OFFSET('Water Data'!$I$29,0,10*ROW('Water Data'!I187)))</f>
        <v/>
      </c>
      <c r="CK193" s="285" t="str">
        <f ca="true">+IF(OFFSET('Sanitation Data'!$D$28,0,10*ROW('Sanitation Data'!D187))="","",OFFSET('Sanitation Data'!$D$28,0,10*ROW('Sanitation Data'!D187)))</f>
        <v/>
      </c>
      <c r="CL193" s="285" t="str">
        <f ca="true">+IF(OFFSET('Sanitation Data'!$D$29,0,10*ROW('Sanitation Data'!D187))="","",OFFSET('Sanitation Data'!$D$29,0,10*ROW('Sanitation Data'!D187)))</f>
        <v/>
      </c>
      <c r="CM193" s="285" t="str">
        <f ca="true">+IF(OFFSET('Sanitation Data'!$D$30,0,10*ROW('Sanitation Data'!D187))="","",OFFSET('Sanitation Data'!$D$30,0,10*ROW('Sanitation Data'!D187)))</f>
        <v/>
      </c>
      <c r="CN193" s="285" t="str">
        <f ca="true">+IF(OFFSET('Sanitation Data'!$D$31,0,10*ROW('Sanitation Data'!D187))="","",OFFSET('Sanitation Data'!$D$31,0,10*ROW('Sanitation Data'!D187)))</f>
        <v/>
      </c>
      <c r="CO193" s="285" t="str">
        <f ca="true">+IF(OFFSET('Sanitation Data'!$D$32,0,10*ROW('Sanitation Data'!D187))="","",OFFSET('Sanitation Data'!$D$32,0,10*ROW('Sanitation Data'!D187)))</f>
        <v/>
      </c>
      <c r="CP193" s="285" t="str">
        <f ca="true">+IF(OFFSET('Sanitation Data'!$E$28,0,10*ROW('Sanitation Data'!E187))="","",OFFSET('Sanitation Data'!$E$28,0,10*ROW('Sanitation Data'!E187)))</f>
        <v/>
      </c>
      <c r="CQ193" s="285" t="str">
        <f ca="true">+IF(OFFSET('Sanitation Data'!$E$29,0,10*ROW('Sanitation Data'!E187))="","",OFFSET('Sanitation Data'!$E$29,0,10*ROW('Sanitation Data'!E187)))</f>
        <v/>
      </c>
      <c r="CR193" s="285" t="str">
        <f ca="true">+IF(OFFSET('Sanitation Data'!$E$30,0,10*ROW('Sanitation Data'!E187))="","",OFFSET('Sanitation Data'!$E$30,0,10*ROW('Sanitation Data'!E187)))</f>
        <v/>
      </c>
      <c r="CS193" s="285" t="str">
        <f ca="true">+IF(OFFSET('Sanitation Data'!$E$31,0,10*ROW('Sanitation Data'!E187))="","",OFFSET('Sanitation Data'!$E$31,0,10*ROW('Sanitation Data'!E187)))</f>
        <v/>
      </c>
      <c r="CT193" s="285" t="str">
        <f ca="true">+IF(OFFSET('Sanitation Data'!$E$32,0,10*ROW('Sanitation Data'!E187))="","",OFFSET('Sanitation Data'!$E$32,0,10*ROW('Sanitation Data'!E187)))</f>
        <v/>
      </c>
      <c r="CU193" s="285" t="str">
        <f ca="true">+IF(OFFSET('Sanitation Data'!$F$28,0,10*ROW('Sanitation Data'!F187))="","",OFFSET('Sanitation Data'!$F$28,0,10*ROW('Sanitation Data'!F187)))</f>
        <v/>
      </c>
      <c r="CV193" s="285" t="str">
        <f ca="true">+IF(OFFSET('Sanitation Data'!$F$29,0,10*ROW('Sanitation Data'!F187))="","",OFFSET('Sanitation Data'!$F$29,0,10*ROW('Sanitation Data'!F187)))</f>
        <v/>
      </c>
      <c r="CW193" s="285" t="str">
        <f ca="true">+IF(OFFSET('Sanitation Data'!$F$30,0,10*ROW('Sanitation Data'!F187))="","",OFFSET('Sanitation Data'!$F$30,0,10*ROW('Sanitation Data'!F187)))</f>
        <v/>
      </c>
      <c r="CX193" s="285" t="str">
        <f ca="true">+IF(OFFSET('Sanitation Data'!$F$31,0,10*ROW('Sanitation Data'!F187))="","",OFFSET('Sanitation Data'!$F$31,0,10*ROW('Sanitation Data'!F187)))</f>
        <v/>
      </c>
      <c r="CY193" s="285" t="str">
        <f ca="true">+IF(OFFSET('Sanitation Data'!$F$32,0,10*ROW('Sanitation Data'!F187))="","",OFFSET('Sanitation Data'!$F$32,0,10*ROW('Sanitation Data'!F187)))</f>
        <v/>
      </c>
      <c r="CZ193" s="285" t="str">
        <f ca="true">+IF(OFFSET('Sanitation Data'!$G$28,0,10*ROW('Sanitation Data'!G187))="","",OFFSET('Sanitation Data'!$G$28,0,10*ROW('Sanitation Data'!G187)))</f>
        <v/>
      </c>
      <c r="DA193" s="285" t="str">
        <f ca="true">+IF(OFFSET('Sanitation Data'!$G$29,0,10*ROW('Sanitation Data'!G187))="","",OFFSET('Sanitation Data'!$G$29,0,10*ROW('Sanitation Data'!G187)))</f>
        <v/>
      </c>
      <c r="DB193" s="285" t="str">
        <f ca="true">+IF(OFFSET('Sanitation Data'!$G$30,0,10*ROW('Sanitation Data'!G187))="","",OFFSET('Sanitation Data'!$G$30,0,10*ROW('Sanitation Data'!G187)))</f>
        <v/>
      </c>
      <c r="DC193" s="285" t="str">
        <f ca="true">+IF(OFFSET('Sanitation Data'!$G$31,0,10*ROW('Sanitation Data'!G187))="","",OFFSET('Sanitation Data'!$G$31,0,10*ROW('Sanitation Data'!G187)))</f>
        <v/>
      </c>
      <c r="DD193" s="285" t="str">
        <f ca="true">+IF(OFFSET('Sanitation Data'!$G$32,0,10*ROW('Sanitation Data'!G187))="","",OFFSET('Sanitation Data'!$G$32,0,10*ROW('Sanitation Data'!G187)))</f>
        <v/>
      </c>
      <c r="DE193" s="285" t="str">
        <f ca="true">+IF(OFFSET('Sanitation Data'!$H$28,0,10*ROW('Sanitation Data'!H187))="","",OFFSET('Sanitation Data'!$H$28,0,10*ROW('Sanitation Data'!H187)))</f>
        <v/>
      </c>
      <c r="DF193" s="285" t="str">
        <f ca="true">+IF(OFFSET('Sanitation Data'!$H$29,0,10*ROW('Sanitation Data'!H187))="","",OFFSET('Sanitation Data'!$H$29,0,10*ROW('Sanitation Data'!H187)))</f>
        <v/>
      </c>
      <c r="DG193" s="285" t="str">
        <f ca="true">+IF(OFFSET('Sanitation Data'!$H$30,0,10*ROW('Sanitation Data'!H187))="","",OFFSET('Sanitation Data'!$H$30,0,10*ROW('Sanitation Data'!H187)))</f>
        <v/>
      </c>
      <c r="DH193" s="285" t="str">
        <f ca="true">+IF(OFFSET('Sanitation Data'!$H$31,0,10*ROW('Sanitation Data'!H187))="","",OFFSET('Sanitation Data'!$H$31,0,10*ROW('Sanitation Data'!H187)))</f>
        <v/>
      </c>
      <c r="DI193" s="285" t="str">
        <f ca="true">+IF(OFFSET('Sanitation Data'!$H$32,0,10*ROW('Sanitation Data'!H187))="","",OFFSET('Sanitation Data'!$H$32,0,10*ROW('Sanitation Data'!H187)))</f>
        <v/>
      </c>
      <c r="DJ193" s="285" t="str">
        <f ca="true">+IF(OFFSET('Sanitation Data'!$I$28,0,10*ROW('Sanitation Data'!I187))="","",OFFSET('Sanitation Data'!$I$28,0,10*ROW('Sanitation Data'!I187)))</f>
        <v/>
      </c>
      <c r="DK193" s="285" t="str">
        <f ca="true">+IF(OFFSET('Sanitation Data'!$I$29,0,10*ROW('Sanitation Data'!I187))="","",OFFSET('Sanitation Data'!$I$29,0,10*ROW('Sanitation Data'!I187)))</f>
        <v/>
      </c>
      <c r="DL193" s="285" t="str">
        <f ca="true">+IF(OFFSET('Sanitation Data'!$I$30,0,10*ROW('Sanitation Data'!I187))="","",OFFSET('Sanitation Data'!$I$30,0,10*ROW('Sanitation Data'!I187)))</f>
        <v/>
      </c>
      <c r="DM193" s="285" t="str">
        <f ca="true">+IF(OFFSET('Sanitation Data'!$I$31,0,10*ROW('Sanitation Data'!I187))="","",OFFSET('Sanitation Data'!$I$31,0,10*ROW('Sanitation Data'!I187)))</f>
        <v/>
      </c>
      <c r="DN193" s="285" t="str">
        <f ca="true">+IF(OFFSET('Sanitation Data'!$I$32,0,10*ROW('Sanitation Data'!I187))="","",OFFSET('Sanitation Data'!$I$32,0,10*ROW('Sanitation Data'!I187)))</f>
        <v/>
      </c>
      <c r="DO193" s="285" t="str">
        <f ca="true">+IF(OFFSET('Hygiene Data'!$D$11,0,10*ROW('Hygiene Data'!D187))="","",OFFSET('Hygiene Data'!$D$11,0,10*ROW('Hygiene Data'!D187)))</f>
        <v/>
      </c>
      <c r="DP193" s="285" t="str">
        <f ca="true">+IF(OFFSET('Hygiene Data'!$D$12,0,10*ROW('Hygiene Data'!D187))="","",OFFSET('Hygiene Data'!$D$12,0,10*ROW('Hygiene Data'!D187)))</f>
        <v/>
      </c>
      <c r="DQ193" s="285" t="str">
        <f ca="true">+IF(OFFSET('Hygiene Data'!$D$13,0,10*ROW('Hygiene Data'!D187))="","",OFFSET('Hygiene Data'!$D$13,0,10*ROW('Hygiene Data'!D187)))</f>
        <v/>
      </c>
      <c r="DR193" s="285" t="str">
        <f ca="true">+IF(OFFSET('Hygiene Data'!$E$11,0,10*ROW('Hygiene Data'!E187))="","",OFFSET('Hygiene Data'!$E$11,0,10*ROW('Hygiene Data'!E187)))</f>
        <v/>
      </c>
      <c r="DS193" s="285" t="str">
        <f ca="true">+IF(OFFSET('Hygiene Data'!$E$12,0,10*ROW('Hygiene Data'!E187))="","",OFFSET('Hygiene Data'!$E$12,0,10*ROW('Hygiene Data'!E187)))</f>
        <v/>
      </c>
      <c r="DT193" s="285" t="str">
        <f ca="true">+IF(OFFSET('Hygiene Data'!$E$13,0,10*ROW('Hygiene Data'!E187))="","",OFFSET('Hygiene Data'!$E$13,0,10*ROW('Hygiene Data'!E187)))</f>
        <v/>
      </c>
      <c r="DU193" s="285" t="str">
        <f ca="true">+IF(OFFSET('Hygiene Data'!$F$11,0,10*ROW('Hygiene Data'!F187))="","",OFFSET('Hygiene Data'!$F$11,0,10*ROW('Hygiene Data'!F187)))</f>
        <v/>
      </c>
      <c r="DV193" s="285" t="str">
        <f ca="true">+IF(OFFSET('Hygiene Data'!$F$12,0,10*ROW('Hygiene Data'!F187))="","",OFFSET('Hygiene Data'!$F$12,0,10*ROW('Hygiene Data'!F187)))</f>
        <v/>
      </c>
      <c r="DW193" s="285" t="str">
        <f ca="true">+IF(OFFSET('Hygiene Data'!$F$13,0,10*ROW('Hygiene Data'!F187))="","",OFFSET('Hygiene Data'!$F$13,0,10*ROW('Hygiene Data'!F187)))</f>
        <v/>
      </c>
      <c r="DX193" s="285" t="str">
        <f ca="true">+IF(OFFSET('Hygiene Data'!$G$11,0,10*ROW('Hygiene Data'!G187))="","",OFFSET('Hygiene Data'!$G$11,0,10*ROW('Hygiene Data'!G187)))</f>
        <v/>
      </c>
      <c r="DY193" s="285" t="str">
        <f ca="true">+IF(OFFSET('Hygiene Data'!$G$12,0,10*ROW('Hygiene Data'!G187))="","",OFFSET('Hygiene Data'!$G$12,0,10*ROW('Hygiene Data'!G187)))</f>
        <v/>
      </c>
      <c r="DZ193" s="285" t="str">
        <f ca="true">+IF(OFFSET('Hygiene Data'!$G$13,0,10*ROW('Hygiene Data'!G187))="","",OFFSET('Hygiene Data'!$G$13,0,10*ROW('Hygiene Data'!G187)))</f>
        <v/>
      </c>
      <c r="EA193" s="285" t="str">
        <f ca="true">+IF(OFFSET('Hygiene Data'!$H$11,0,10*ROW('Hygiene Data'!H187))="","",OFFSET('Hygiene Data'!$H$11,0,10*ROW('Hygiene Data'!H187)))</f>
        <v/>
      </c>
      <c r="EB193" s="285" t="str">
        <f ca="true">+IF(OFFSET('Hygiene Data'!$H$12,0,10*ROW('Hygiene Data'!H187))="","",OFFSET('Hygiene Data'!$H$12,0,10*ROW('Hygiene Data'!H187)))</f>
        <v/>
      </c>
      <c r="EC193" s="285" t="str">
        <f ca="true">+IF(OFFSET('Hygiene Data'!$H$13,0,10*ROW('Hygiene Data'!H187))="","",OFFSET('Hygiene Data'!$H$13,0,10*ROW('Hygiene Data'!H187)))</f>
        <v/>
      </c>
      <c r="ED193" s="285" t="str">
        <f ca="true">+IF(OFFSET('Hygiene Data'!$I$11,0,10*ROW('Hygiene Data'!I187))="","",OFFSET('Hygiene Data'!$I$11,0,10*ROW('Hygiene Data'!I187)))</f>
        <v/>
      </c>
      <c r="EE193" s="285" t="str">
        <f ca="true">+IF(OFFSET('Hygiene Data'!$I$12,0,10*ROW('Hygiene Data'!I187))="","",OFFSET('Hygiene Data'!$I$12,0,10*ROW('Hygiene Data'!I187)))</f>
        <v/>
      </c>
      <c r="EF193" s="285"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1"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5"/>
      <c r="BS194" s="285" t="str">
        <f ca="true">+IF(OFFSET('Water Data'!$D$27,0,10*ROW('Water Data'!D188))="","",OFFSET('Water Data'!$D$27,0,10*ROW('Water Data'!D188)))</f>
        <v/>
      </c>
      <c r="BT194" s="285" t="str">
        <f ca="true">+IF(OFFSET('Water Data'!$D$28,0,10*ROW('Water Data'!D188))="","",OFFSET('Water Data'!$D$28,0,10*ROW('Water Data'!D188)))</f>
        <v/>
      </c>
      <c r="BU194" s="285" t="str">
        <f ca="true">+IF(OFFSET('Water Data'!$D$29,0,10*ROW('Water Data'!D188))="","",OFFSET('Water Data'!$D$29,0,10*ROW('Water Data'!D188)))</f>
        <v/>
      </c>
      <c r="BV194" s="285" t="str">
        <f ca="true">+IF(OFFSET('Water Data'!$E$27,0,10*ROW('Water Data'!E188))="","",OFFSET('Water Data'!$E$27,0,10*ROW('Water Data'!E188)))</f>
        <v/>
      </c>
      <c r="BW194" s="285" t="str">
        <f ca="true">+IF(OFFSET('Water Data'!$E$28,0,10*ROW('Water Data'!E188))="","",OFFSET('Water Data'!$E$28,0,10*ROW('Water Data'!E188)))</f>
        <v/>
      </c>
      <c r="BX194" s="285" t="str">
        <f ca="true">+IF(OFFSET('Water Data'!$E$29,0,10*ROW('Water Data'!E188))="","",OFFSET('Water Data'!$E$29,0,10*ROW('Water Data'!E188)))</f>
        <v/>
      </c>
      <c r="BY194" s="285" t="str">
        <f ca="true">+IF(OFFSET('Water Data'!$F$27,0,10*ROW('Water Data'!F188))="","",OFFSET('Water Data'!$F$27,0,10*ROW('Water Data'!F188)))</f>
        <v/>
      </c>
      <c r="BZ194" s="285" t="str">
        <f ca="true">+IF(OFFSET('Water Data'!$F$28,0,10*ROW('Water Data'!F188))="","",OFFSET('Water Data'!$F$28,0,10*ROW('Water Data'!F188)))</f>
        <v/>
      </c>
      <c r="CA194" s="285" t="str">
        <f ca="true">+IF(OFFSET('Water Data'!$F$29,0,10*ROW('Water Data'!F188))="","",OFFSET('Water Data'!$F$29,0,10*ROW('Water Data'!F188)))</f>
        <v/>
      </c>
      <c r="CB194" s="285" t="str">
        <f ca="true">+IF(OFFSET('Water Data'!$G$27,0,10*ROW('Water Data'!G188))="","",OFFSET('Water Data'!$G$27,0,10*ROW('Water Data'!G188)))</f>
        <v/>
      </c>
      <c r="CC194" s="285" t="str">
        <f ca="true">+IF(OFFSET('Water Data'!$G$28,0,10*ROW('Water Data'!G188))="","",OFFSET('Water Data'!$G$28,0,10*ROW('Water Data'!G188)))</f>
        <v/>
      </c>
      <c r="CD194" s="285" t="str">
        <f ca="true">+IF(OFFSET('Water Data'!$G$29,0,10*ROW('Water Data'!G188))="","",OFFSET('Water Data'!$G$29,0,10*ROW('Water Data'!G188)))</f>
        <v/>
      </c>
      <c r="CE194" s="285" t="str">
        <f ca="true">+IF(OFFSET('Water Data'!$H$27,0,10*ROW('Water Data'!H188))="","",OFFSET('Water Data'!$H$27,0,10*ROW('Water Data'!H188)))</f>
        <v/>
      </c>
      <c r="CF194" s="285" t="str">
        <f ca="true">+IF(OFFSET('Water Data'!$H$28,0,10*ROW('Water Data'!H188))="","",OFFSET('Water Data'!$H$28,0,10*ROW('Water Data'!H188)))</f>
        <v/>
      </c>
      <c r="CG194" s="285" t="str">
        <f ca="true">+IF(OFFSET('Water Data'!$H$29,0,10*ROW('Water Data'!H188))="","",OFFSET('Water Data'!$H$29,0,10*ROW('Water Data'!H188)))</f>
        <v/>
      </c>
      <c r="CH194" s="285" t="str">
        <f ca="true">+IF(OFFSET('Water Data'!$I$27,0,10*ROW('Water Data'!I188))="","",OFFSET('Water Data'!$I$27,0,10*ROW('Water Data'!I188)))</f>
        <v/>
      </c>
      <c r="CI194" s="285" t="str">
        <f ca="true">+IF(OFFSET('Water Data'!$I$28,0,10*ROW('Water Data'!I188))="","",OFFSET('Water Data'!$I$28,0,10*ROW('Water Data'!I188)))</f>
        <v/>
      </c>
      <c r="CJ194" s="285" t="str">
        <f ca="true">+IF(OFFSET('Water Data'!$I$29,0,10*ROW('Water Data'!I188))="","",OFFSET('Water Data'!$I$29,0,10*ROW('Water Data'!I188)))</f>
        <v/>
      </c>
      <c r="CK194" s="285" t="str">
        <f ca="true">+IF(OFFSET('Sanitation Data'!$D$28,0,10*ROW('Sanitation Data'!D188))="","",OFFSET('Sanitation Data'!$D$28,0,10*ROW('Sanitation Data'!D188)))</f>
        <v/>
      </c>
      <c r="CL194" s="285" t="str">
        <f ca="true">+IF(OFFSET('Sanitation Data'!$D$29,0,10*ROW('Sanitation Data'!D188))="","",OFFSET('Sanitation Data'!$D$29,0,10*ROW('Sanitation Data'!D188)))</f>
        <v/>
      </c>
      <c r="CM194" s="285" t="str">
        <f ca="true">+IF(OFFSET('Sanitation Data'!$D$30,0,10*ROW('Sanitation Data'!D188))="","",OFFSET('Sanitation Data'!$D$30,0,10*ROW('Sanitation Data'!D188)))</f>
        <v/>
      </c>
      <c r="CN194" s="285" t="str">
        <f ca="true">+IF(OFFSET('Sanitation Data'!$D$31,0,10*ROW('Sanitation Data'!D188))="","",OFFSET('Sanitation Data'!$D$31,0,10*ROW('Sanitation Data'!D188)))</f>
        <v/>
      </c>
      <c r="CO194" s="285" t="str">
        <f ca="true">+IF(OFFSET('Sanitation Data'!$D$32,0,10*ROW('Sanitation Data'!D188))="","",OFFSET('Sanitation Data'!$D$32,0,10*ROW('Sanitation Data'!D188)))</f>
        <v/>
      </c>
      <c r="CP194" s="285" t="str">
        <f ca="true">+IF(OFFSET('Sanitation Data'!$E$28,0,10*ROW('Sanitation Data'!E188))="","",OFFSET('Sanitation Data'!$E$28,0,10*ROW('Sanitation Data'!E188)))</f>
        <v/>
      </c>
      <c r="CQ194" s="285" t="str">
        <f ca="true">+IF(OFFSET('Sanitation Data'!$E$29,0,10*ROW('Sanitation Data'!E188))="","",OFFSET('Sanitation Data'!$E$29,0,10*ROW('Sanitation Data'!E188)))</f>
        <v/>
      </c>
      <c r="CR194" s="285" t="str">
        <f ca="true">+IF(OFFSET('Sanitation Data'!$E$30,0,10*ROW('Sanitation Data'!E188))="","",OFFSET('Sanitation Data'!$E$30,0,10*ROW('Sanitation Data'!E188)))</f>
        <v/>
      </c>
      <c r="CS194" s="285" t="str">
        <f ca="true">+IF(OFFSET('Sanitation Data'!$E$31,0,10*ROW('Sanitation Data'!E188))="","",OFFSET('Sanitation Data'!$E$31,0,10*ROW('Sanitation Data'!E188)))</f>
        <v/>
      </c>
      <c r="CT194" s="285" t="str">
        <f ca="true">+IF(OFFSET('Sanitation Data'!$E$32,0,10*ROW('Sanitation Data'!E188))="","",OFFSET('Sanitation Data'!$E$32,0,10*ROW('Sanitation Data'!E188)))</f>
        <v/>
      </c>
      <c r="CU194" s="285" t="str">
        <f ca="true">+IF(OFFSET('Sanitation Data'!$F$28,0,10*ROW('Sanitation Data'!F188))="","",OFFSET('Sanitation Data'!$F$28,0,10*ROW('Sanitation Data'!F188)))</f>
        <v/>
      </c>
      <c r="CV194" s="285" t="str">
        <f ca="true">+IF(OFFSET('Sanitation Data'!$F$29,0,10*ROW('Sanitation Data'!F188))="","",OFFSET('Sanitation Data'!$F$29,0,10*ROW('Sanitation Data'!F188)))</f>
        <v/>
      </c>
      <c r="CW194" s="285" t="str">
        <f ca="true">+IF(OFFSET('Sanitation Data'!$F$30,0,10*ROW('Sanitation Data'!F188))="","",OFFSET('Sanitation Data'!$F$30,0,10*ROW('Sanitation Data'!F188)))</f>
        <v/>
      </c>
      <c r="CX194" s="285" t="str">
        <f ca="true">+IF(OFFSET('Sanitation Data'!$F$31,0,10*ROW('Sanitation Data'!F188))="","",OFFSET('Sanitation Data'!$F$31,0,10*ROW('Sanitation Data'!F188)))</f>
        <v/>
      </c>
      <c r="CY194" s="285" t="str">
        <f ca="true">+IF(OFFSET('Sanitation Data'!$F$32,0,10*ROW('Sanitation Data'!F188))="","",OFFSET('Sanitation Data'!$F$32,0,10*ROW('Sanitation Data'!F188)))</f>
        <v/>
      </c>
      <c r="CZ194" s="285" t="str">
        <f ca="true">+IF(OFFSET('Sanitation Data'!$G$28,0,10*ROW('Sanitation Data'!G188))="","",OFFSET('Sanitation Data'!$G$28,0,10*ROW('Sanitation Data'!G188)))</f>
        <v/>
      </c>
      <c r="DA194" s="285" t="str">
        <f ca="true">+IF(OFFSET('Sanitation Data'!$G$29,0,10*ROW('Sanitation Data'!G188))="","",OFFSET('Sanitation Data'!$G$29,0,10*ROW('Sanitation Data'!G188)))</f>
        <v/>
      </c>
      <c r="DB194" s="285" t="str">
        <f ca="true">+IF(OFFSET('Sanitation Data'!$G$30,0,10*ROW('Sanitation Data'!G188))="","",OFFSET('Sanitation Data'!$G$30,0,10*ROW('Sanitation Data'!G188)))</f>
        <v/>
      </c>
      <c r="DC194" s="285" t="str">
        <f ca="true">+IF(OFFSET('Sanitation Data'!$G$31,0,10*ROW('Sanitation Data'!G188))="","",OFFSET('Sanitation Data'!$G$31,0,10*ROW('Sanitation Data'!G188)))</f>
        <v/>
      </c>
      <c r="DD194" s="285" t="str">
        <f ca="true">+IF(OFFSET('Sanitation Data'!$G$32,0,10*ROW('Sanitation Data'!G188))="","",OFFSET('Sanitation Data'!$G$32,0,10*ROW('Sanitation Data'!G188)))</f>
        <v/>
      </c>
      <c r="DE194" s="285" t="str">
        <f ca="true">+IF(OFFSET('Sanitation Data'!$H$28,0,10*ROW('Sanitation Data'!H188))="","",OFFSET('Sanitation Data'!$H$28,0,10*ROW('Sanitation Data'!H188)))</f>
        <v/>
      </c>
      <c r="DF194" s="285" t="str">
        <f ca="true">+IF(OFFSET('Sanitation Data'!$H$29,0,10*ROW('Sanitation Data'!H188))="","",OFFSET('Sanitation Data'!$H$29,0,10*ROW('Sanitation Data'!H188)))</f>
        <v/>
      </c>
      <c r="DG194" s="285" t="str">
        <f ca="true">+IF(OFFSET('Sanitation Data'!$H$30,0,10*ROW('Sanitation Data'!H188))="","",OFFSET('Sanitation Data'!$H$30,0,10*ROW('Sanitation Data'!H188)))</f>
        <v/>
      </c>
      <c r="DH194" s="285" t="str">
        <f ca="true">+IF(OFFSET('Sanitation Data'!$H$31,0,10*ROW('Sanitation Data'!H188))="","",OFFSET('Sanitation Data'!$H$31,0,10*ROW('Sanitation Data'!H188)))</f>
        <v/>
      </c>
      <c r="DI194" s="285" t="str">
        <f ca="true">+IF(OFFSET('Sanitation Data'!$H$32,0,10*ROW('Sanitation Data'!H188))="","",OFFSET('Sanitation Data'!$H$32,0,10*ROW('Sanitation Data'!H188)))</f>
        <v/>
      </c>
      <c r="DJ194" s="285" t="str">
        <f ca="true">+IF(OFFSET('Sanitation Data'!$I$28,0,10*ROW('Sanitation Data'!I188))="","",OFFSET('Sanitation Data'!$I$28,0,10*ROW('Sanitation Data'!I188)))</f>
        <v/>
      </c>
      <c r="DK194" s="285" t="str">
        <f ca="true">+IF(OFFSET('Sanitation Data'!$I$29,0,10*ROW('Sanitation Data'!I188))="","",OFFSET('Sanitation Data'!$I$29,0,10*ROW('Sanitation Data'!I188)))</f>
        <v/>
      </c>
      <c r="DL194" s="285" t="str">
        <f ca="true">+IF(OFFSET('Sanitation Data'!$I$30,0,10*ROW('Sanitation Data'!I188))="","",OFFSET('Sanitation Data'!$I$30,0,10*ROW('Sanitation Data'!I188)))</f>
        <v/>
      </c>
      <c r="DM194" s="285" t="str">
        <f ca="true">+IF(OFFSET('Sanitation Data'!$I$31,0,10*ROW('Sanitation Data'!I188))="","",OFFSET('Sanitation Data'!$I$31,0,10*ROW('Sanitation Data'!I188)))</f>
        <v/>
      </c>
      <c r="DN194" s="285" t="str">
        <f ca="true">+IF(OFFSET('Sanitation Data'!$I$32,0,10*ROW('Sanitation Data'!I188))="","",OFFSET('Sanitation Data'!$I$32,0,10*ROW('Sanitation Data'!I188)))</f>
        <v/>
      </c>
      <c r="DO194" s="285" t="str">
        <f ca="true">+IF(OFFSET('Hygiene Data'!$D$11,0,10*ROW('Hygiene Data'!D188))="","",OFFSET('Hygiene Data'!$D$11,0,10*ROW('Hygiene Data'!D188)))</f>
        <v/>
      </c>
      <c r="DP194" s="285" t="str">
        <f ca="true">+IF(OFFSET('Hygiene Data'!$D$12,0,10*ROW('Hygiene Data'!D188))="","",OFFSET('Hygiene Data'!$D$12,0,10*ROW('Hygiene Data'!D188)))</f>
        <v/>
      </c>
      <c r="DQ194" s="285" t="str">
        <f ca="true">+IF(OFFSET('Hygiene Data'!$D$13,0,10*ROW('Hygiene Data'!D188))="","",OFFSET('Hygiene Data'!$D$13,0,10*ROW('Hygiene Data'!D188)))</f>
        <v/>
      </c>
      <c r="DR194" s="285" t="str">
        <f ca="true">+IF(OFFSET('Hygiene Data'!$E$11,0,10*ROW('Hygiene Data'!E188))="","",OFFSET('Hygiene Data'!$E$11,0,10*ROW('Hygiene Data'!E188)))</f>
        <v/>
      </c>
      <c r="DS194" s="285" t="str">
        <f ca="true">+IF(OFFSET('Hygiene Data'!$E$12,0,10*ROW('Hygiene Data'!E188))="","",OFFSET('Hygiene Data'!$E$12,0,10*ROW('Hygiene Data'!E188)))</f>
        <v/>
      </c>
      <c r="DT194" s="285" t="str">
        <f ca="true">+IF(OFFSET('Hygiene Data'!$E$13,0,10*ROW('Hygiene Data'!E188))="","",OFFSET('Hygiene Data'!$E$13,0,10*ROW('Hygiene Data'!E188)))</f>
        <v/>
      </c>
      <c r="DU194" s="285" t="str">
        <f ca="true">+IF(OFFSET('Hygiene Data'!$F$11,0,10*ROW('Hygiene Data'!F188))="","",OFFSET('Hygiene Data'!$F$11,0,10*ROW('Hygiene Data'!F188)))</f>
        <v/>
      </c>
      <c r="DV194" s="285" t="str">
        <f ca="true">+IF(OFFSET('Hygiene Data'!$F$12,0,10*ROW('Hygiene Data'!F188))="","",OFFSET('Hygiene Data'!$F$12,0,10*ROW('Hygiene Data'!F188)))</f>
        <v/>
      </c>
      <c r="DW194" s="285" t="str">
        <f ca="true">+IF(OFFSET('Hygiene Data'!$F$13,0,10*ROW('Hygiene Data'!F188))="","",OFFSET('Hygiene Data'!$F$13,0,10*ROW('Hygiene Data'!F188)))</f>
        <v/>
      </c>
      <c r="DX194" s="285" t="str">
        <f ca="true">+IF(OFFSET('Hygiene Data'!$G$11,0,10*ROW('Hygiene Data'!G188))="","",OFFSET('Hygiene Data'!$G$11,0,10*ROW('Hygiene Data'!G188)))</f>
        <v/>
      </c>
      <c r="DY194" s="285" t="str">
        <f ca="true">+IF(OFFSET('Hygiene Data'!$G$12,0,10*ROW('Hygiene Data'!G188))="","",OFFSET('Hygiene Data'!$G$12,0,10*ROW('Hygiene Data'!G188)))</f>
        <v/>
      </c>
      <c r="DZ194" s="285" t="str">
        <f ca="true">+IF(OFFSET('Hygiene Data'!$G$13,0,10*ROW('Hygiene Data'!G188))="","",OFFSET('Hygiene Data'!$G$13,0,10*ROW('Hygiene Data'!G188)))</f>
        <v/>
      </c>
      <c r="EA194" s="285" t="str">
        <f ca="true">+IF(OFFSET('Hygiene Data'!$H$11,0,10*ROW('Hygiene Data'!H188))="","",OFFSET('Hygiene Data'!$H$11,0,10*ROW('Hygiene Data'!H188)))</f>
        <v/>
      </c>
      <c r="EB194" s="285" t="str">
        <f ca="true">+IF(OFFSET('Hygiene Data'!$H$12,0,10*ROW('Hygiene Data'!H188))="","",OFFSET('Hygiene Data'!$H$12,0,10*ROW('Hygiene Data'!H188)))</f>
        <v/>
      </c>
      <c r="EC194" s="285" t="str">
        <f ca="true">+IF(OFFSET('Hygiene Data'!$H$13,0,10*ROW('Hygiene Data'!H188))="","",OFFSET('Hygiene Data'!$H$13,0,10*ROW('Hygiene Data'!H188)))</f>
        <v/>
      </c>
      <c r="ED194" s="285" t="str">
        <f ca="true">+IF(OFFSET('Hygiene Data'!$I$11,0,10*ROW('Hygiene Data'!I188))="","",OFFSET('Hygiene Data'!$I$11,0,10*ROW('Hygiene Data'!I188)))</f>
        <v/>
      </c>
      <c r="EE194" s="285" t="str">
        <f ca="true">+IF(OFFSET('Hygiene Data'!$I$12,0,10*ROW('Hygiene Data'!I188))="","",OFFSET('Hygiene Data'!$I$12,0,10*ROW('Hygiene Data'!I188)))</f>
        <v/>
      </c>
      <c r="EF194" s="285"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1"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5"/>
      <c r="BS195" s="285" t="str">
        <f ca="true">+IF(OFFSET('Water Data'!$D$27,0,10*ROW('Water Data'!D189))="","",OFFSET('Water Data'!$D$27,0,10*ROW('Water Data'!D189)))</f>
        <v/>
      </c>
      <c r="BT195" s="285" t="str">
        <f ca="true">+IF(OFFSET('Water Data'!$D$28,0,10*ROW('Water Data'!D189))="","",OFFSET('Water Data'!$D$28,0,10*ROW('Water Data'!D189)))</f>
        <v/>
      </c>
      <c r="BU195" s="285" t="str">
        <f ca="true">+IF(OFFSET('Water Data'!$D$29,0,10*ROW('Water Data'!D189))="","",OFFSET('Water Data'!$D$29,0,10*ROW('Water Data'!D189)))</f>
        <v/>
      </c>
      <c r="BV195" s="285" t="str">
        <f ca="true">+IF(OFFSET('Water Data'!$E$27,0,10*ROW('Water Data'!E189))="","",OFFSET('Water Data'!$E$27,0,10*ROW('Water Data'!E189)))</f>
        <v/>
      </c>
      <c r="BW195" s="285" t="str">
        <f ca="true">+IF(OFFSET('Water Data'!$E$28,0,10*ROW('Water Data'!E189))="","",OFFSET('Water Data'!$E$28,0,10*ROW('Water Data'!E189)))</f>
        <v/>
      </c>
      <c r="BX195" s="285" t="str">
        <f ca="true">+IF(OFFSET('Water Data'!$E$29,0,10*ROW('Water Data'!E189))="","",OFFSET('Water Data'!$E$29,0,10*ROW('Water Data'!E189)))</f>
        <v/>
      </c>
      <c r="BY195" s="285" t="str">
        <f ca="true">+IF(OFFSET('Water Data'!$F$27,0,10*ROW('Water Data'!F189))="","",OFFSET('Water Data'!$F$27,0,10*ROW('Water Data'!F189)))</f>
        <v/>
      </c>
      <c r="BZ195" s="285" t="str">
        <f ca="true">+IF(OFFSET('Water Data'!$F$28,0,10*ROW('Water Data'!F189))="","",OFFSET('Water Data'!$F$28,0,10*ROW('Water Data'!F189)))</f>
        <v/>
      </c>
      <c r="CA195" s="285" t="str">
        <f ca="true">+IF(OFFSET('Water Data'!$F$29,0,10*ROW('Water Data'!F189))="","",OFFSET('Water Data'!$F$29,0,10*ROW('Water Data'!F189)))</f>
        <v/>
      </c>
      <c r="CB195" s="285" t="str">
        <f ca="true">+IF(OFFSET('Water Data'!$G$27,0,10*ROW('Water Data'!G189))="","",OFFSET('Water Data'!$G$27,0,10*ROW('Water Data'!G189)))</f>
        <v/>
      </c>
      <c r="CC195" s="285" t="str">
        <f ca="true">+IF(OFFSET('Water Data'!$G$28,0,10*ROW('Water Data'!G189))="","",OFFSET('Water Data'!$G$28,0,10*ROW('Water Data'!G189)))</f>
        <v/>
      </c>
      <c r="CD195" s="285" t="str">
        <f ca="true">+IF(OFFSET('Water Data'!$G$29,0,10*ROW('Water Data'!G189))="","",OFFSET('Water Data'!$G$29,0,10*ROW('Water Data'!G189)))</f>
        <v/>
      </c>
      <c r="CE195" s="285" t="str">
        <f ca="true">+IF(OFFSET('Water Data'!$H$27,0,10*ROW('Water Data'!H189))="","",OFFSET('Water Data'!$H$27,0,10*ROW('Water Data'!H189)))</f>
        <v/>
      </c>
      <c r="CF195" s="285" t="str">
        <f ca="true">+IF(OFFSET('Water Data'!$H$28,0,10*ROW('Water Data'!H189))="","",OFFSET('Water Data'!$H$28,0,10*ROW('Water Data'!H189)))</f>
        <v/>
      </c>
      <c r="CG195" s="285" t="str">
        <f ca="true">+IF(OFFSET('Water Data'!$H$29,0,10*ROW('Water Data'!H189))="","",OFFSET('Water Data'!$H$29,0,10*ROW('Water Data'!H189)))</f>
        <v/>
      </c>
      <c r="CH195" s="285" t="str">
        <f ca="true">+IF(OFFSET('Water Data'!$I$27,0,10*ROW('Water Data'!I189))="","",OFFSET('Water Data'!$I$27,0,10*ROW('Water Data'!I189)))</f>
        <v/>
      </c>
      <c r="CI195" s="285" t="str">
        <f ca="true">+IF(OFFSET('Water Data'!$I$28,0,10*ROW('Water Data'!I189))="","",OFFSET('Water Data'!$I$28,0,10*ROW('Water Data'!I189)))</f>
        <v/>
      </c>
      <c r="CJ195" s="285" t="str">
        <f ca="true">+IF(OFFSET('Water Data'!$I$29,0,10*ROW('Water Data'!I189))="","",OFFSET('Water Data'!$I$29,0,10*ROW('Water Data'!I189)))</f>
        <v/>
      </c>
      <c r="CK195" s="285" t="str">
        <f ca="true">+IF(OFFSET('Sanitation Data'!$D$28,0,10*ROW('Sanitation Data'!D189))="","",OFFSET('Sanitation Data'!$D$28,0,10*ROW('Sanitation Data'!D189)))</f>
        <v/>
      </c>
      <c r="CL195" s="285" t="str">
        <f ca="true">+IF(OFFSET('Sanitation Data'!$D$29,0,10*ROW('Sanitation Data'!D189))="","",OFFSET('Sanitation Data'!$D$29,0,10*ROW('Sanitation Data'!D189)))</f>
        <v/>
      </c>
      <c r="CM195" s="285" t="str">
        <f ca="true">+IF(OFFSET('Sanitation Data'!$D$30,0,10*ROW('Sanitation Data'!D189))="","",OFFSET('Sanitation Data'!$D$30,0,10*ROW('Sanitation Data'!D189)))</f>
        <v/>
      </c>
      <c r="CN195" s="285" t="str">
        <f ca="true">+IF(OFFSET('Sanitation Data'!$D$31,0,10*ROW('Sanitation Data'!D189))="","",OFFSET('Sanitation Data'!$D$31,0,10*ROW('Sanitation Data'!D189)))</f>
        <v/>
      </c>
      <c r="CO195" s="285" t="str">
        <f ca="true">+IF(OFFSET('Sanitation Data'!$D$32,0,10*ROW('Sanitation Data'!D189))="","",OFFSET('Sanitation Data'!$D$32,0,10*ROW('Sanitation Data'!D189)))</f>
        <v/>
      </c>
      <c r="CP195" s="285" t="str">
        <f ca="true">+IF(OFFSET('Sanitation Data'!$E$28,0,10*ROW('Sanitation Data'!E189))="","",OFFSET('Sanitation Data'!$E$28,0,10*ROW('Sanitation Data'!E189)))</f>
        <v/>
      </c>
      <c r="CQ195" s="285" t="str">
        <f ca="true">+IF(OFFSET('Sanitation Data'!$E$29,0,10*ROW('Sanitation Data'!E189))="","",OFFSET('Sanitation Data'!$E$29,0,10*ROW('Sanitation Data'!E189)))</f>
        <v/>
      </c>
      <c r="CR195" s="285" t="str">
        <f ca="true">+IF(OFFSET('Sanitation Data'!$E$30,0,10*ROW('Sanitation Data'!E189))="","",OFFSET('Sanitation Data'!$E$30,0,10*ROW('Sanitation Data'!E189)))</f>
        <v/>
      </c>
      <c r="CS195" s="285" t="str">
        <f ca="true">+IF(OFFSET('Sanitation Data'!$E$31,0,10*ROW('Sanitation Data'!E189))="","",OFFSET('Sanitation Data'!$E$31,0,10*ROW('Sanitation Data'!E189)))</f>
        <v/>
      </c>
      <c r="CT195" s="285" t="str">
        <f ca="true">+IF(OFFSET('Sanitation Data'!$E$32,0,10*ROW('Sanitation Data'!E189))="","",OFFSET('Sanitation Data'!$E$32,0,10*ROW('Sanitation Data'!E189)))</f>
        <v/>
      </c>
      <c r="CU195" s="285" t="str">
        <f ca="true">+IF(OFFSET('Sanitation Data'!$F$28,0,10*ROW('Sanitation Data'!F189))="","",OFFSET('Sanitation Data'!$F$28,0,10*ROW('Sanitation Data'!F189)))</f>
        <v/>
      </c>
      <c r="CV195" s="285" t="str">
        <f ca="true">+IF(OFFSET('Sanitation Data'!$F$29,0,10*ROW('Sanitation Data'!F189))="","",OFFSET('Sanitation Data'!$F$29,0,10*ROW('Sanitation Data'!F189)))</f>
        <v/>
      </c>
      <c r="CW195" s="285" t="str">
        <f ca="true">+IF(OFFSET('Sanitation Data'!$F$30,0,10*ROW('Sanitation Data'!F189))="","",OFFSET('Sanitation Data'!$F$30,0,10*ROW('Sanitation Data'!F189)))</f>
        <v/>
      </c>
      <c r="CX195" s="285" t="str">
        <f ca="true">+IF(OFFSET('Sanitation Data'!$F$31,0,10*ROW('Sanitation Data'!F189))="","",OFFSET('Sanitation Data'!$F$31,0,10*ROW('Sanitation Data'!F189)))</f>
        <v/>
      </c>
      <c r="CY195" s="285" t="str">
        <f ca="true">+IF(OFFSET('Sanitation Data'!$F$32,0,10*ROW('Sanitation Data'!F189))="","",OFFSET('Sanitation Data'!$F$32,0,10*ROW('Sanitation Data'!F189)))</f>
        <v/>
      </c>
      <c r="CZ195" s="285" t="str">
        <f ca="true">+IF(OFFSET('Sanitation Data'!$G$28,0,10*ROW('Sanitation Data'!G189))="","",OFFSET('Sanitation Data'!$G$28,0,10*ROW('Sanitation Data'!G189)))</f>
        <v/>
      </c>
      <c r="DA195" s="285" t="str">
        <f ca="true">+IF(OFFSET('Sanitation Data'!$G$29,0,10*ROW('Sanitation Data'!G189))="","",OFFSET('Sanitation Data'!$G$29,0,10*ROW('Sanitation Data'!G189)))</f>
        <v/>
      </c>
      <c r="DB195" s="285" t="str">
        <f ca="true">+IF(OFFSET('Sanitation Data'!$G$30,0,10*ROW('Sanitation Data'!G189))="","",OFFSET('Sanitation Data'!$G$30,0,10*ROW('Sanitation Data'!G189)))</f>
        <v/>
      </c>
      <c r="DC195" s="285" t="str">
        <f ca="true">+IF(OFFSET('Sanitation Data'!$G$31,0,10*ROW('Sanitation Data'!G189))="","",OFFSET('Sanitation Data'!$G$31,0,10*ROW('Sanitation Data'!G189)))</f>
        <v/>
      </c>
      <c r="DD195" s="285" t="str">
        <f ca="true">+IF(OFFSET('Sanitation Data'!$G$32,0,10*ROW('Sanitation Data'!G189))="","",OFFSET('Sanitation Data'!$G$32,0,10*ROW('Sanitation Data'!G189)))</f>
        <v/>
      </c>
      <c r="DE195" s="285" t="str">
        <f ca="true">+IF(OFFSET('Sanitation Data'!$H$28,0,10*ROW('Sanitation Data'!H189))="","",OFFSET('Sanitation Data'!$H$28,0,10*ROW('Sanitation Data'!H189)))</f>
        <v/>
      </c>
      <c r="DF195" s="285" t="str">
        <f ca="true">+IF(OFFSET('Sanitation Data'!$H$29,0,10*ROW('Sanitation Data'!H189))="","",OFFSET('Sanitation Data'!$H$29,0,10*ROW('Sanitation Data'!H189)))</f>
        <v/>
      </c>
      <c r="DG195" s="285" t="str">
        <f ca="true">+IF(OFFSET('Sanitation Data'!$H$30,0,10*ROW('Sanitation Data'!H189))="","",OFFSET('Sanitation Data'!$H$30,0,10*ROW('Sanitation Data'!H189)))</f>
        <v/>
      </c>
      <c r="DH195" s="285" t="str">
        <f ca="true">+IF(OFFSET('Sanitation Data'!$H$31,0,10*ROW('Sanitation Data'!H189))="","",OFFSET('Sanitation Data'!$H$31,0,10*ROW('Sanitation Data'!H189)))</f>
        <v/>
      </c>
      <c r="DI195" s="285" t="str">
        <f ca="true">+IF(OFFSET('Sanitation Data'!$H$32,0,10*ROW('Sanitation Data'!H189))="","",OFFSET('Sanitation Data'!$H$32,0,10*ROW('Sanitation Data'!H189)))</f>
        <v/>
      </c>
      <c r="DJ195" s="285" t="str">
        <f ca="true">+IF(OFFSET('Sanitation Data'!$I$28,0,10*ROW('Sanitation Data'!I189))="","",OFFSET('Sanitation Data'!$I$28,0,10*ROW('Sanitation Data'!I189)))</f>
        <v/>
      </c>
      <c r="DK195" s="285" t="str">
        <f ca="true">+IF(OFFSET('Sanitation Data'!$I$29,0,10*ROW('Sanitation Data'!I189))="","",OFFSET('Sanitation Data'!$I$29,0,10*ROW('Sanitation Data'!I189)))</f>
        <v/>
      </c>
      <c r="DL195" s="285" t="str">
        <f ca="true">+IF(OFFSET('Sanitation Data'!$I$30,0,10*ROW('Sanitation Data'!I189))="","",OFFSET('Sanitation Data'!$I$30,0,10*ROW('Sanitation Data'!I189)))</f>
        <v/>
      </c>
      <c r="DM195" s="285" t="str">
        <f ca="true">+IF(OFFSET('Sanitation Data'!$I$31,0,10*ROW('Sanitation Data'!I189))="","",OFFSET('Sanitation Data'!$I$31,0,10*ROW('Sanitation Data'!I189)))</f>
        <v/>
      </c>
      <c r="DN195" s="285" t="str">
        <f ca="true">+IF(OFFSET('Sanitation Data'!$I$32,0,10*ROW('Sanitation Data'!I189))="","",OFFSET('Sanitation Data'!$I$32,0,10*ROW('Sanitation Data'!I189)))</f>
        <v/>
      </c>
      <c r="DO195" s="285" t="str">
        <f ca="true">+IF(OFFSET('Hygiene Data'!$D$11,0,10*ROW('Hygiene Data'!D189))="","",OFFSET('Hygiene Data'!$D$11,0,10*ROW('Hygiene Data'!D189)))</f>
        <v/>
      </c>
      <c r="DP195" s="285" t="str">
        <f ca="true">+IF(OFFSET('Hygiene Data'!$D$12,0,10*ROW('Hygiene Data'!D189))="","",OFFSET('Hygiene Data'!$D$12,0,10*ROW('Hygiene Data'!D189)))</f>
        <v/>
      </c>
      <c r="DQ195" s="285" t="str">
        <f ca="true">+IF(OFFSET('Hygiene Data'!$D$13,0,10*ROW('Hygiene Data'!D189))="","",OFFSET('Hygiene Data'!$D$13,0,10*ROW('Hygiene Data'!D189)))</f>
        <v/>
      </c>
      <c r="DR195" s="285" t="str">
        <f ca="true">+IF(OFFSET('Hygiene Data'!$E$11,0,10*ROW('Hygiene Data'!E189))="","",OFFSET('Hygiene Data'!$E$11,0,10*ROW('Hygiene Data'!E189)))</f>
        <v/>
      </c>
      <c r="DS195" s="285" t="str">
        <f ca="true">+IF(OFFSET('Hygiene Data'!$E$12,0,10*ROW('Hygiene Data'!E189))="","",OFFSET('Hygiene Data'!$E$12,0,10*ROW('Hygiene Data'!E189)))</f>
        <v/>
      </c>
      <c r="DT195" s="285" t="str">
        <f ca="true">+IF(OFFSET('Hygiene Data'!$E$13,0,10*ROW('Hygiene Data'!E189))="","",OFFSET('Hygiene Data'!$E$13,0,10*ROW('Hygiene Data'!E189)))</f>
        <v/>
      </c>
      <c r="DU195" s="285" t="str">
        <f ca="true">+IF(OFFSET('Hygiene Data'!$F$11,0,10*ROW('Hygiene Data'!F189))="","",OFFSET('Hygiene Data'!$F$11,0,10*ROW('Hygiene Data'!F189)))</f>
        <v/>
      </c>
      <c r="DV195" s="285" t="str">
        <f ca="true">+IF(OFFSET('Hygiene Data'!$F$12,0,10*ROW('Hygiene Data'!F189))="","",OFFSET('Hygiene Data'!$F$12,0,10*ROW('Hygiene Data'!F189)))</f>
        <v/>
      </c>
      <c r="DW195" s="285" t="str">
        <f ca="true">+IF(OFFSET('Hygiene Data'!$F$13,0,10*ROW('Hygiene Data'!F189))="","",OFFSET('Hygiene Data'!$F$13,0,10*ROW('Hygiene Data'!F189)))</f>
        <v/>
      </c>
      <c r="DX195" s="285" t="str">
        <f ca="true">+IF(OFFSET('Hygiene Data'!$G$11,0,10*ROW('Hygiene Data'!G189))="","",OFFSET('Hygiene Data'!$G$11,0,10*ROW('Hygiene Data'!G189)))</f>
        <v/>
      </c>
      <c r="DY195" s="285" t="str">
        <f ca="true">+IF(OFFSET('Hygiene Data'!$G$12,0,10*ROW('Hygiene Data'!G189))="","",OFFSET('Hygiene Data'!$G$12,0,10*ROW('Hygiene Data'!G189)))</f>
        <v/>
      </c>
      <c r="DZ195" s="285" t="str">
        <f ca="true">+IF(OFFSET('Hygiene Data'!$G$13,0,10*ROW('Hygiene Data'!G189))="","",OFFSET('Hygiene Data'!$G$13,0,10*ROW('Hygiene Data'!G189)))</f>
        <v/>
      </c>
      <c r="EA195" s="285" t="str">
        <f ca="true">+IF(OFFSET('Hygiene Data'!$H$11,0,10*ROW('Hygiene Data'!H189))="","",OFFSET('Hygiene Data'!$H$11,0,10*ROW('Hygiene Data'!H189)))</f>
        <v/>
      </c>
      <c r="EB195" s="285" t="str">
        <f ca="true">+IF(OFFSET('Hygiene Data'!$H$12,0,10*ROW('Hygiene Data'!H189))="","",OFFSET('Hygiene Data'!$H$12,0,10*ROW('Hygiene Data'!H189)))</f>
        <v/>
      </c>
      <c r="EC195" s="285" t="str">
        <f ca="true">+IF(OFFSET('Hygiene Data'!$H$13,0,10*ROW('Hygiene Data'!H189))="","",OFFSET('Hygiene Data'!$H$13,0,10*ROW('Hygiene Data'!H189)))</f>
        <v/>
      </c>
      <c r="ED195" s="285" t="str">
        <f ca="true">+IF(OFFSET('Hygiene Data'!$I$11,0,10*ROW('Hygiene Data'!I189))="","",OFFSET('Hygiene Data'!$I$11,0,10*ROW('Hygiene Data'!I189)))</f>
        <v/>
      </c>
      <c r="EE195" s="285" t="str">
        <f ca="true">+IF(OFFSET('Hygiene Data'!$I$12,0,10*ROW('Hygiene Data'!I189))="","",OFFSET('Hygiene Data'!$I$12,0,10*ROW('Hygiene Data'!I189)))</f>
        <v/>
      </c>
      <c r="EF195" s="285"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1"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5"/>
      <c r="BS196" s="285" t="str">
        <f ca="true">+IF(OFFSET('Water Data'!$D$27,0,10*ROW('Water Data'!D190))="","",OFFSET('Water Data'!$D$27,0,10*ROW('Water Data'!D190)))</f>
        <v/>
      </c>
      <c r="BT196" s="285" t="str">
        <f ca="true">+IF(OFFSET('Water Data'!$D$28,0,10*ROW('Water Data'!D190))="","",OFFSET('Water Data'!$D$28,0,10*ROW('Water Data'!D190)))</f>
        <v/>
      </c>
      <c r="BU196" s="285" t="str">
        <f ca="true">+IF(OFFSET('Water Data'!$D$29,0,10*ROW('Water Data'!D190))="","",OFFSET('Water Data'!$D$29,0,10*ROW('Water Data'!D190)))</f>
        <v/>
      </c>
      <c r="BV196" s="285" t="str">
        <f ca="true">+IF(OFFSET('Water Data'!$E$27,0,10*ROW('Water Data'!E190))="","",OFFSET('Water Data'!$E$27,0,10*ROW('Water Data'!E190)))</f>
        <v/>
      </c>
      <c r="BW196" s="285" t="str">
        <f ca="true">+IF(OFFSET('Water Data'!$E$28,0,10*ROW('Water Data'!E190))="","",OFFSET('Water Data'!$E$28,0,10*ROW('Water Data'!E190)))</f>
        <v/>
      </c>
      <c r="BX196" s="285" t="str">
        <f ca="true">+IF(OFFSET('Water Data'!$E$29,0,10*ROW('Water Data'!E190))="","",OFFSET('Water Data'!$E$29,0,10*ROW('Water Data'!E190)))</f>
        <v/>
      </c>
      <c r="BY196" s="285" t="str">
        <f ca="true">+IF(OFFSET('Water Data'!$F$27,0,10*ROW('Water Data'!F190))="","",OFFSET('Water Data'!$F$27,0,10*ROW('Water Data'!F190)))</f>
        <v/>
      </c>
      <c r="BZ196" s="285" t="str">
        <f ca="true">+IF(OFFSET('Water Data'!$F$28,0,10*ROW('Water Data'!F190))="","",OFFSET('Water Data'!$F$28,0,10*ROW('Water Data'!F190)))</f>
        <v/>
      </c>
      <c r="CA196" s="285" t="str">
        <f ca="true">+IF(OFFSET('Water Data'!$F$29,0,10*ROW('Water Data'!F190))="","",OFFSET('Water Data'!$F$29,0,10*ROW('Water Data'!F190)))</f>
        <v/>
      </c>
      <c r="CB196" s="285" t="str">
        <f ca="true">+IF(OFFSET('Water Data'!$G$27,0,10*ROW('Water Data'!G190))="","",OFFSET('Water Data'!$G$27,0,10*ROW('Water Data'!G190)))</f>
        <v/>
      </c>
      <c r="CC196" s="285" t="str">
        <f ca="true">+IF(OFFSET('Water Data'!$G$28,0,10*ROW('Water Data'!G190))="","",OFFSET('Water Data'!$G$28,0,10*ROW('Water Data'!G190)))</f>
        <v/>
      </c>
      <c r="CD196" s="285" t="str">
        <f ca="true">+IF(OFFSET('Water Data'!$G$29,0,10*ROW('Water Data'!G190))="","",OFFSET('Water Data'!$G$29,0,10*ROW('Water Data'!G190)))</f>
        <v/>
      </c>
      <c r="CE196" s="285" t="str">
        <f ca="true">+IF(OFFSET('Water Data'!$H$27,0,10*ROW('Water Data'!H190))="","",OFFSET('Water Data'!$H$27,0,10*ROW('Water Data'!H190)))</f>
        <v/>
      </c>
      <c r="CF196" s="285" t="str">
        <f ca="true">+IF(OFFSET('Water Data'!$H$28,0,10*ROW('Water Data'!H190))="","",OFFSET('Water Data'!$H$28,0,10*ROW('Water Data'!H190)))</f>
        <v/>
      </c>
      <c r="CG196" s="285" t="str">
        <f ca="true">+IF(OFFSET('Water Data'!$H$29,0,10*ROW('Water Data'!H190))="","",OFFSET('Water Data'!$H$29,0,10*ROW('Water Data'!H190)))</f>
        <v/>
      </c>
      <c r="CH196" s="285" t="str">
        <f ca="true">+IF(OFFSET('Water Data'!$I$27,0,10*ROW('Water Data'!I190))="","",OFFSET('Water Data'!$I$27,0,10*ROW('Water Data'!I190)))</f>
        <v/>
      </c>
      <c r="CI196" s="285" t="str">
        <f ca="true">+IF(OFFSET('Water Data'!$I$28,0,10*ROW('Water Data'!I190))="","",OFFSET('Water Data'!$I$28,0,10*ROW('Water Data'!I190)))</f>
        <v/>
      </c>
      <c r="CJ196" s="285" t="str">
        <f ca="true">+IF(OFFSET('Water Data'!$I$29,0,10*ROW('Water Data'!I190))="","",OFFSET('Water Data'!$I$29,0,10*ROW('Water Data'!I190)))</f>
        <v/>
      </c>
      <c r="CK196" s="285" t="str">
        <f ca="true">+IF(OFFSET('Sanitation Data'!$D$28,0,10*ROW('Sanitation Data'!D190))="","",OFFSET('Sanitation Data'!$D$28,0,10*ROW('Sanitation Data'!D190)))</f>
        <v/>
      </c>
      <c r="CL196" s="285" t="str">
        <f ca="true">+IF(OFFSET('Sanitation Data'!$D$29,0,10*ROW('Sanitation Data'!D190))="","",OFFSET('Sanitation Data'!$D$29,0,10*ROW('Sanitation Data'!D190)))</f>
        <v/>
      </c>
      <c r="CM196" s="285" t="str">
        <f ca="true">+IF(OFFSET('Sanitation Data'!$D$30,0,10*ROW('Sanitation Data'!D190))="","",OFFSET('Sanitation Data'!$D$30,0,10*ROW('Sanitation Data'!D190)))</f>
        <v/>
      </c>
      <c r="CN196" s="285" t="str">
        <f ca="true">+IF(OFFSET('Sanitation Data'!$D$31,0,10*ROW('Sanitation Data'!D190))="","",OFFSET('Sanitation Data'!$D$31,0,10*ROW('Sanitation Data'!D190)))</f>
        <v/>
      </c>
      <c r="CO196" s="285" t="str">
        <f ca="true">+IF(OFFSET('Sanitation Data'!$D$32,0,10*ROW('Sanitation Data'!D190))="","",OFFSET('Sanitation Data'!$D$32,0,10*ROW('Sanitation Data'!D190)))</f>
        <v/>
      </c>
      <c r="CP196" s="285" t="str">
        <f ca="true">+IF(OFFSET('Sanitation Data'!$E$28,0,10*ROW('Sanitation Data'!E190))="","",OFFSET('Sanitation Data'!$E$28,0,10*ROW('Sanitation Data'!E190)))</f>
        <v/>
      </c>
      <c r="CQ196" s="285" t="str">
        <f ca="true">+IF(OFFSET('Sanitation Data'!$E$29,0,10*ROW('Sanitation Data'!E190))="","",OFFSET('Sanitation Data'!$E$29,0,10*ROW('Sanitation Data'!E190)))</f>
        <v/>
      </c>
      <c r="CR196" s="285" t="str">
        <f ca="true">+IF(OFFSET('Sanitation Data'!$E$30,0,10*ROW('Sanitation Data'!E190))="","",OFFSET('Sanitation Data'!$E$30,0,10*ROW('Sanitation Data'!E190)))</f>
        <v/>
      </c>
      <c r="CS196" s="285" t="str">
        <f ca="true">+IF(OFFSET('Sanitation Data'!$E$31,0,10*ROW('Sanitation Data'!E190))="","",OFFSET('Sanitation Data'!$E$31,0,10*ROW('Sanitation Data'!E190)))</f>
        <v/>
      </c>
      <c r="CT196" s="285" t="str">
        <f ca="true">+IF(OFFSET('Sanitation Data'!$E$32,0,10*ROW('Sanitation Data'!E190))="","",OFFSET('Sanitation Data'!$E$32,0,10*ROW('Sanitation Data'!E190)))</f>
        <v/>
      </c>
      <c r="CU196" s="285" t="str">
        <f ca="true">+IF(OFFSET('Sanitation Data'!$F$28,0,10*ROW('Sanitation Data'!F190))="","",OFFSET('Sanitation Data'!$F$28,0,10*ROW('Sanitation Data'!F190)))</f>
        <v/>
      </c>
      <c r="CV196" s="285" t="str">
        <f ca="true">+IF(OFFSET('Sanitation Data'!$F$29,0,10*ROW('Sanitation Data'!F190))="","",OFFSET('Sanitation Data'!$F$29,0,10*ROW('Sanitation Data'!F190)))</f>
        <v/>
      </c>
      <c r="CW196" s="285" t="str">
        <f ca="true">+IF(OFFSET('Sanitation Data'!$F$30,0,10*ROW('Sanitation Data'!F190))="","",OFFSET('Sanitation Data'!$F$30,0,10*ROW('Sanitation Data'!F190)))</f>
        <v/>
      </c>
      <c r="CX196" s="285" t="str">
        <f ca="true">+IF(OFFSET('Sanitation Data'!$F$31,0,10*ROW('Sanitation Data'!F190))="","",OFFSET('Sanitation Data'!$F$31,0,10*ROW('Sanitation Data'!F190)))</f>
        <v/>
      </c>
      <c r="CY196" s="285" t="str">
        <f ca="true">+IF(OFFSET('Sanitation Data'!$F$32,0,10*ROW('Sanitation Data'!F190))="","",OFFSET('Sanitation Data'!$F$32,0,10*ROW('Sanitation Data'!F190)))</f>
        <v/>
      </c>
      <c r="CZ196" s="285" t="str">
        <f ca="true">+IF(OFFSET('Sanitation Data'!$G$28,0,10*ROW('Sanitation Data'!G190))="","",OFFSET('Sanitation Data'!$G$28,0,10*ROW('Sanitation Data'!G190)))</f>
        <v/>
      </c>
      <c r="DA196" s="285" t="str">
        <f ca="true">+IF(OFFSET('Sanitation Data'!$G$29,0,10*ROW('Sanitation Data'!G190))="","",OFFSET('Sanitation Data'!$G$29,0,10*ROW('Sanitation Data'!G190)))</f>
        <v/>
      </c>
      <c r="DB196" s="285" t="str">
        <f ca="true">+IF(OFFSET('Sanitation Data'!$G$30,0,10*ROW('Sanitation Data'!G190))="","",OFFSET('Sanitation Data'!$G$30,0,10*ROW('Sanitation Data'!G190)))</f>
        <v/>
      </c>
      <c r="DC196" s="285" t="str">
        <f ca="true">+IF(OFFSET('Sanitation Data'!$G$31,0,10*ROW('Sanitation Data'!G190))="","",OFFSET('Sanitation Data'!$G$31,0,10*ROW('Sanitation Data'!G190)))</f>
        <v/>
      </c>
      <c r="DD196" s="285" t="str">
        <f ca="true">+IF(OFFSET('Sanitation Data'!$G$32,0,10*ROW('Sanitation Data'!G190))="","",OFFSET('Sanitation Data'!$G$32,0,10*ROW('Sanitation Data'!G190)))</f>
        <v/>
      </c>
      <c r="DE196" s="285" t="str">
        <f ca="true">+IF(OFFSET('Sanitation Data'!$H$28,0,10*ROW('Sanitation Data'!H190))="","",OFFSET('Sanitation Data'!$H$28,0,10*ROW('Sanitation Data'!H190)))</f>
        <v/>
      </c>
      <c r="DF196" s="285" t="str">
        <f ca="true">+IF(OFFSET('Sanitation Data'!$H$29,0,10*ROW('Sanitation Data'!H190))="","",OFFSET('Sanitation Data'!$H$29,0,10*ROW('Sanitation Data'!H190)))</f>
        <v/>
      </c>
      <c r="DG196" s="285" t="str">
        <f ca="true">+IF(OFFSET('Sanitation Data'!$H$30,0,10*ROW('Sanitation Data'!H190))="","",OFFSET('Sanitation Data'!$H$30,0,10*ROW('Sanitation Data'!H190)))</f>
        <v/>
      </c>
      <c r="DH196" s="285" t="str">
        <f ca="true">+IF(OFFSET('Sanitation Data'!$H$31,0,10*ROW('Sanitation Data'!H190))="","",OFFSET('Sanitation Data'!$H$31,0,10*ROW('Sanitation Data'!H190)))</f>
        <v/>
      </c>
      <c r="DI196" s="285" t="str">
        <f ca="true">+IF(OFFSET('Sanitation Data'!$H$32,0,10*ROW('Sanitation Data'!H190))="","",OFFSET('Sanitation Data'!$H$32,0,10*ROW('Sanitation Data'!H190)))</f>
        <v/>
      </c>
      <c r="DJ196" s="285" t="str">
        <f ca="true">+IF(OFFSET('Sanitation Data'!$I$28,0,10*ROW('Sanitation Data'!I190))="","",OFFSET('Sanitation Data'!$I$28,0,10*ROW('Sanitation Data'!I190)))</f>
        <v/>
      </c>
      <c r="DK196" s="285" t="str">
        <f ca="true">+IF(OFFSET('Sanitation Data'!$I$29,0,10*ROW('Sanitation Data'!I190))="","",OFFSET('Sanitation Data'!$I$29,0,10*ROW('Sanitation Data'!I190)))</f>
        <v/>
      </c>
      <c r="DL196" s="285" t="str">
        <f ca="true">+IF(OFFSET('Sanitation Data'!$I$30,0,10*ROW('Sanitation Data'!I190))="","",OFFSET('Sanitation Data'!$I$30,0,10*ROW('Sanitation Data'!I190)))</f>
        <v/>
      </c>
      <c r="DM196" s="285" t="str">
        <f ca="true">+IF(OFFSET('Sanitation Data'!$I$31,0,10*ROW('Sanitation Data'!I190))="","",OFFSET('Sanitation Data'!$I$31,0,10*ROW('Sanitation Data'!I190)))</f>
        <v/>
      </c>
      <c r="DN196" s="285" t="str">
        <f ca="true">+IF(OFFSET('Sanitation Data'!$I$32,0,10*ROW('Sanitation Data'!I190))="","",OFFSET('Sanitation Data'!$I$32,0,10*ROW('Sanitation Data'!I190)))</f>
        <v/>
      </c>
      <c r="DO196" s="285" t="str">
        <f ca="true">+IF(OFFSET('Hygiene Data'!$D$11,0,10*ROW('Hygiene Data'!D190))="","",OFFSET('Hygiene Data'!$D$11,0,10*ROW('Hygiene Data'!D190)))</f>
        <v/>
      </c>
      <c r="DP196" s="285" t="str">
        <f ca="true">+IF(OFFSET('Hygiene Data'!$D$12,0,10*ROW('Hygiene Data'!D190))="","",OFFSET('Hygiene Data'!$D$12,0,10*ROW('Hygiene Data'!D190)))</f>
        <v/>
      </c>
      <c r="DQ196" s="285" t="str">
        <f ca="true">+IF(OFFSET('Hygiene Data'!$D$13,0,10*ROW('Hygiene Data'!D190))="","",OFFSET('Hygiene Data'!$D$13,0,10*ROW('Hygiene Data'!D190)))</f>
        <v/>
      </c>
      <c r="DR196" s="285" t="str">
        <f ca="true">+IF(OFFSET('Hygiene Data'!$E$11,0,10*ROW('Hygiene Data'!E190))="","",OFFSET('Hygiene Data'!$E$11,0,10*ROW('Hygiene Data'!E190)))</f>
        <v/>
      </c>
      <c r="DS196" s="285" t="str">
        <f ca="true">+IF(OFFSET('Hygiene Data'!$E$12,0,10*ROW('Hygiene Data'!E190))="","",OFFSET('Hygiene Data'!$E$12,0,10*ROW('Hygiene Data'!E190)))</f>
        <v/>
      </c>
      <c r="DT196" s="285" t="str">
        <f ca="true">+IF(OFFSET('Hygiene Data'!$E$13,0,10*ROW('Hygiene Data'!E190))="","",OFFSET('Hygiene Data'!$E$13,0,10*ROW('Hygiene Data'!E190)))</f>
        <v/>
      </c>
      <c r="DU196" s="285" t="str">
        <f ca="true">+IF(OFFSET('Hygiene Data'!$F$11,0,10*ROW('Hygiene Data'!F190))="","",OFFSET('Hygiene Data'!$F$11,0,10*ROW('Hygiene Data'!F190)))</f>
        <v/>
      </c>
      <c r="DV196" s="285" t="str">
        <f ca="true">+IF(OFFSET('Hygiene Data'!$F$12,0,10*ROW('Hygiene Data'!F190))="","",OFFSET('Hygiene Data'!$F$12,0,10*ROW('Hygiene Data'!F190)))</f>
        <v/>
      </c>
      <c r="DW196" s="285" t="str">
        <f ca="true">+IF(OFFSET('Hygiene Data'!$F$13,0,10*ROW('Hygiene Data'!F190))="","",OFFSET('Hygiene Data'!$F$13,0,10*ROW('Hygiene Data'!F190)))</f>
        <v/>
      </c>
      <c r="DX196" s="285" t="str">
        <f ca="true">+IF(OFFSET('Hygiene Data'!$G$11,0,10*ROW('Hygiene Data'!G190))="","",OFFSET('Hygiene Data'!$G$11,0,10*ROW('Hygiene Data'!G190)))</f>
        <v/>
      </c>
      <c r="DY196" s="285" t="str">
        <f ca="true">+IF(OFFSET('Hygiene Data'!$G$12,0,10*ROW('Hygiene Data'!G190))="","",OFFSET('Hygiene Data'!$G$12,0,10*ROW('Hygiene Data'!G190)))</f>
        <v/>
      </c>
      <c r="DZ196" s="285" t="str">
        <f ca="true">+IF(OFFSET('Hygiene Data'!$G$13,0,10*ROW('Hygiene Data'!G190))="","",OFFSET('Hygiene Data'!$G$13,0,10*ROW('Hygiene Data'!G190)))</f>
        <v/>
      </c>
      <c r="EA196" s="285" t="str">
        <f ca="true">+IF(OFFSET('Hygiene Data'!$H$11,0,10*ROW('Hygiene Data'!H190))="","",OFFSET('Hygiene Data'!$H$11,0,10*ROW('Hygiene Data'!H190)))</f>
        <v/>
      </c>
      <c r="EB196" s="285" t="str">
        <f ca="true">+IF(OFFSET('Hygiene Data'!$H$12,0,10*ROW('Hygiene Data'!H190))="","",OFFSET('Hygiene Data'!$H$12,0,10*ROW('Hygiene Data'!H190)))</f>
        <v/>
      </c>
      <c r="EC196" s="285" t="str">
        <f ca="true">+IF(OFFSET('Hygiene Data'!$H$13,0,10*ROW('Hygiene Data'!H190))="","",OFFSET('Hygiene Data'!$H$13,0,10*ROW('Hygiene Data'!H190)))</f>
        <v/>
      </c>
      <c r="ED196" s="285" t="str">
        <f ca="true">+IF(OFFSET('Hygiene Data'!$I$11,0,10*ROW('Hygiene Data'!I190))="","",OFFSET('Hygiene Data'!$I$11,0,10*ROW('Hygiene Data'!I190)))</f>
        <v/>
      </c>
      <c r="EE196" s="285" t="str">
        <f ca="true">+IF(OFFSET('Hygiene Data'!$I$12,0,10*ROW('Hygiene Data'!I190))="","",OFFSET('Hygiene Data'!$I$12,0,10*ROW('Hygiene Data'!I190)))</f>
        <v/>
      </c>
      <c r="EF196" s="285"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1"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5"/>
      <c r="BS197" s="285" t="str">
        <f ca="true">+IF(OFFSET('Water Data'!$D$27,0,10*ROW('Water Data'!D191))="","",OFFSET('Water Data'!$D$27,0,10*ROW('Water Data'!D191)))</f>
        <v/>
      </c>
      <c r="BT197" s="285" t="str">
        <f ca="true">+IF(OFFSET('Water Data'!$D$28,0,10*ROW('Water Data'!D191))="","",OFFSET('Water Data'!$D$28,0,10*ROW('Water Data'!D191)))</f>
        <v/>
      </c>
      <c r="BU197" s="285" t="str">
        <f ca="true">+IF(OFFSET('Water Data'!$D$29,0,10*ROW('Water Data'!D191))="","",OFFSET('Water Data'!$D$29,0,10*ROW('Water Data'!D191)))</f>
        <v/>
      </c>
      <c r="BV197" s="285" t="str">
        <f ca="true">+IF(OFFSET('Water Data'!$E$27,0,10*ROW('Water Data'!E191))="","",OFFSET('Water Data'!$E$27,0,10*ROW('Water Data'!E191)))</f>
        <v/>
      </c>
      <c r="BW197" s="285" t="str">
        <f ca="true">+IF(OFFSET('Water Data'!$E$28,0,10*ROW('Water Data'!E191))="","",OFFSET('Water Data'!$E$28,0,10*ROW('Water Data'!E191)))</f>
        <v/>
      </c>
      <c r="BX197" s="285" t="str">
        <f ca="true">+IF(OFFSET('Water Data'!$E$29,0,10*ROW('Water Data'!E191))="","",OFFSET('Water Data'!$E$29,0,10*ROW('Water Data'!E191)))</f>
        <v/>
      </c>
      <c r="BY197" s="285" t="str">
        <f ca="true">+IF(OFFSET('Water Data'!$F$27,0,10*ROW('Water Data'!F191))="","",OFFSET('Water Data'!$F$27,0,10*ROW('Water Data'!F191)))</f>
        <v/>
      </c>
      <c r="BZ197" s="285" t="str">
        <f ca="true">+IF(OFFSET('Water Data'!$F$28,0,10*ROW('Water Data'!F191))="","",OFFSET('Water Data'!$F$28,0,10*ROW('Water Data'!F191)))</f>
        <v/>
      </c>
      <c r="CA197" s="285" t="str">
        <f ca="true">+IF(OFFSET('Water Data'!$F$29,0,10*ROW('Water Data'!F191))="","",OFFSET('Water Data'!$F$29,0,10*ROW('Water Data'!F191)))</f>
        <v/>
      </c>
      <c r="CB197" s="285" t="str">
        <f ca="true">+IF(OFFSET('Water Data'!$G$27,0,10*ROW('Water Data'!G191))="","",OFFSET('Water Data'!$G$27,0,10*ROW('Water Data'!G191)))</f>
        <v/>
      </c>
      <c r="CC197" s="285" t="str">
        <f ca="true">+IF(OFFSET('Water Data'!$G$28,0,10*ROW('Water Data'!G191))="","",OFFSET('Water Data'!$G$28,0,10*ROW('Water Data'!G191)))</f>
        <v/>
      </c>
      <c r="CD197" s="285" t="str">
        <f ca="true">+IF(OFFSET('Water Data'!$G$29,0,10*ROW('Water Data'!G191))="","",OFFSET('Water Data'!$G$29,0,10*ROW('Water Data'!G191)))</f>
        <v/>
      </c>
      <c r="CE197" s="285" t="str">
        <f ca="true">+IF(OFFSET('Water Data'!$H$27,0,10*ROW('Water Data'!H191))="","",OFFSET('Water Data'!$H$27,0,10*ROW('Water Data'!H191)))</f>
        <v/>
      </c>
      <c r="CF197" s="285" t="str">
        <f ca="true">+IF(OFFSET('Water Data'!$H$28,0,10*ROW('Water Data'!H191))="","",OFFSET('Water Data'!$H$28,0,10*ROW('Water Data'!H191)))</f>
        <v/>
      </c>
      <c r="CG197" s="285" t="str">
        <f ca="true">+IF(OFFSET('Water Data'!$H$29,0,10*ROW('Water Data'!H191))="","",OFFSET('Water Data'!$H$29,0,10*ROW('Water Data'!H191)))</f>
        <v/>
      </c>
      <c r="CH197" s="285" t="str">
        <f ca="true">+IF(OFFSET('Water Data'!$I$27,0,10*ROW('Water Data'!I191))="","",OFFSET('Water Data'!$I$27,0,10*ROW('Water Data'!I191)))</f>
        <v/>
      </c>
      <c r="CI197" s="285" t="str">
        <f ca="true">+IF(OFFSET('Water Data'!$I$28,0,10*ROW('Water Data'!I191))="","",OFFSET('Water Data'!$I$28,0,10*ROW('Water Data'!I191)))</f>
        <v/>
      </c>
      <c r="CJ197" s="285" t="str">
        <f ca="true">+IF(OFFSET('Water Data'!$I$29,0,10*ROW('Water Data'!I191))="","",OFFSET('Water Data'!$I$29,0,10*ROW('Water Data'!I191)))</f>
        <v/>
      </c>
      <c r="CK197" s="285" t="str">
        <f ca="true">+IF(OFFSET('Sanitation Data'!$D$28,0,10*ROW('Sanitation Data'!D191))="","",OFFSET('Sanitation Data'!$D$28,0,10*ROW('Sanitation Data'!D191)))</f>
        <v/>
      </c>
      <c r="CL197" s="285" t="str">
        <f ca="true">+IF(OFFSET('Sanitation Data'!$D$29,0,10*ROW('Sanitation Data'!D191))="","",OFFSET('Sanitation Data'!$D$29,0,10*ROW('Sanitation Data'!D191)))</f>
        <v/>
      </c>
      <c r="CM197" s="285" t="str">
        <f ca="true">+IF(OFFSET('Sanitation Data'!$D$30,0,10*ROW('Sanitation Data'!D191))="","",OFFSET('Sanitation Data'!$D$30,0,10*ROW('Sanitation Data'!D191)))</f>
        <v/>
      </c>
      <c r="CN197" s="285" t="str">
        <f ca="true">+IF(OFFSET('Sanitation Data'!$D$31,0,10*ROW('Sanitation Data'!D191))="","",OFFSET('Sanitation Data'!$D$31,0,10*ROW('Sanitation Data'!D191)))</f>
        <v/>
      </c>
      <c r="CO197" s="285" t="str">
        <f ca="true">+IF(OFFSET('Sanitation Data'!$D$32,0,10*ROW('Sanitation Data'!D191))="","",OFFSET('Sanitation Data'!$D$32,0,10*ROW('Sanitation Data'!D191)))</f>
        <v/>
      </c>
      <c r="CP197" s="285" t="str">
        <f ca="true">+IF(OFFSET('Sanitation Data'!$E$28,0,10*ROW('Sanitation Data'!E191))="","",OFFSET('Sanitation Data'!$E$28,0,10*ROW('Sanitation Data'!E191)))</f>
        <v/>
      </c>
      <c r="CQ197" s="285" t="str">
        <f ca="true">+IF(OFFSET('Sanitation Data'!$E$29,0,10*ROW('Sanitation Data'!E191))="","",OFFSET('Sanitation Data'!$E$29,0,10*ROW('Sanitation Data'!E191)))</f>
        <v/>
      </c>
      <c r="CR197" s="285" t="str">
        <f ca="true">+IF(OFFSET('Sanitation Data'!$E$30,0,10*ROW('Sanitation Data'!E191))="","",OFFSET('Sanitation Data'!$E$30,0,10*ROW('Sanitation Data'!E191)))</f>
        <v/>
      </c>
      <c r="CS197" s="285" t="str">
        <f ca="true">+IF(OFFSET('Sanitation Data'!$E$31,0,10*ROW('Sanitation Data'!E191))="","",OFFSET('Sanitation Data'!$E$31,0,10*ROW('Sanitation Data'!E191)))</f>
        <v/>
      </c>
      <c r="CT197" s="285" t="str">
        <f ca="true">+IF(OFFSET('Sanitation Data'!$E$32,0,10*ROW('Sanitation Data'!E191))="","",OFFSET('Sanitation Data'!$E$32,0,10*ROW('Sanitation Data'!E191)))</f>
        <v/>
      </c>
      <c r="CU197" s="285" t="str">
        <f ca="true">+IF(OFFSET('Sanitation Data'!$F$28,0,10*ROW('Sanitation Data'!F191))="","",OFFSET('Sanitation Data'!$F$28,0,10*ROW('Sanitation Data'!F191)))</f>
        <v/>
      </c>
      <c r="CV197" s="285" t="str">
        <f ca="true">+IF(OFFSET('Sanitation Data'!$F$29,0,10*ROW('Sanitation Data'!F191))="","",OFFSET('Sanitation Data'!$F$29,0,10*ROW('Sanitation Data'!F191)))</f>
        <v/>
      </c>
      <c r="CW197" s="285" t="str">
        <f ca="true">+IF(OFFSET('Sanitation Data'!$F$30,0,10*ROW('Sanitation Data'!F191))="","",OFFSET('Sanitation Data'!$F$30,0,10*ROW('Sanitation Data'!F191)))</f>
        <v/>
      </c>
      <c r="CX197" s="285" t="str">
        <f ca="true">+IF(OFFSET('Sanitation Data'!$F$31,0,10*ROW('Sanitation Data'!F191))="","",OFFSET('Sanitation Data'!$F$31,0,10*ROW('Sanitation Data'!F191)))</f>
        <v/>
      </c>
      <c r="CY197" s="285" t="str">
        <f ca="true">+IF(OFFSET('Sanitation Data'!$F$32,0,10*ROW('Sanitation Data'!F191))="","",OFFSET('Sanitation Data'!$F$32,0,10*ROW('Sanitation Data'!F191)))</f>
        <v/>
      </c>
      <c r="CZ197" s="285" t="str">
        <f ca="true">+IF(OFFSET('Sanitation Data'!$G$28,0,10*ROW('Sanitation Data'!G191))="","",OFFSET('Sanitation Data'!$G$28,0,10*ROW('Sanitation Data'!G191)))</f>
        <v/>
      </c>
      <c r="DA197" s="285" t="str">
        <f ca="true">+IF(OFFSET('Sanitation Data'!$G$29,0,10*ROW('Sanitation Data'!G191))="","",OFFSET('Sanitation Data'!$G$29,0,10*ROW('Sanitation Data'!G191)))</f>
        <v/>
      </c>
      <c r="DB197" s="285" t="str">
        <f ca="true">+IF(OFFSET('Sanitation Data'!$G$30,0,10*ROW('Sanitation Data'!G191))="","",OFFSET('Sanitation Data'!$G$30,0,10*ROW('Sanitation Data'!G191)))</f>
        <v/>
      </c>
      <c r="DC197" s="285" t="str">
        <f ca="true">+IF(OFFSET('Sanitation Data'!$G$31,0,10*ROW('Sanitation Data'!G191))="","",OFFSET('Sanitation Data'!$G$31,0,10*ROW('Sanitation Data'!G191)))</f>
        <v/>
      </c>
      <c r="DD197" s="285" t="str">
        <f ca="true">+IF(OFFSET('Sanitation Data'!$G$32,0,10*ROW('Sanitation Data'!G191))="","",OFFSET('Sanitation Data'!$G$32,0,10*ROW('Sanitation Data'!G191)))</f>
        <v/>
      </c>
      <c r="DE197" s="285" t="str">
        <f ca="true">+IF(OFFSET('Sanitation Data'!$H$28,0,10*ROW('Sanitation Data'!H191))="","",OFFSET('Sanitation Data'!$H$28,0,10*ROW('Sanitation Data'!H191)))</f>
        <v/>
      </c>
      <c r="DF197" s="285" t="str">
        <f ca="true">+IF(OFFSET('Sanitation Data'!$H$29,0,10*ROW('Sanitation Data'!H191))="","",OFFSET('Sanitation Data'!$H$29,0,10*ROW('Sanitation Data'!H191)))</f>
        <v/>
      </c>
      <c r="DG197" s="285" t="str">
        <f ca="true">+IF(OFFSET('Sanitation Data'!$H$30,0,10*ROW('Sanitation Data'!H191))="","",OFFSET('Sanitation Data'!$H$30,0,10*ROW('Sanitation Data'!H191)))</f>
        <v/>
      </c>
      <c r="DH197" s="285" t="str">
        <f ca="true">+IF(OFFSET('Sanitation Data'!$H$31,0,10*ROW('Sanitation Data'!H191))="","",OFFSET('Sanitation Data'!$H$31,0,10*ROW('Sanitation Data'!H191)))</f>
        <v/>
      </c>
      <c r="DI197" s="285" t="str">
        <f ca="true">+IF(OFFSET('Sanitation Data'!$H$32,0,10*ROW('Sanitation Data'!H191))="","",OFFSET('Sanitation Data'!$H$32,0,10*ROW('Sanitation Data'!H191)))</f>
        <v/>
      </c>
      <c r="DJ197" s="285" t="str">
        <f ca="true">+IF(OFFSET('Sanitation Data'!$I$28,0,10*ROW('Sanitation Data'!I191))="","",OFFSET('Sanitation Data'!$I$28,0,10*ROW('Sanitation Data'!I191)))</f>
        <v/>
      </c>
      <c r="DK197" s="285" t="str">
        <f ca="true">+IF(OFFSET('Sanitation Data'!$I$29,0,10*ROW('Sanitation Data'!I191))="","",OFFSET('Sanitation Data'!$I$29,0,10*ROW('Sanitation Data'!I191)))</f>
        <v/>
      </c>
      <c r="DL197" s="285" t="str">
        <f ca="true">+IF(OFFSET('Sanitation Data'!$I$30,0,10*ROW('Sanitation Data'!I191))="","",OFFSET('Sanitation Data'!$I$30,0,10*ROW('Sanitation Data'!I191)))</f>
        <v/>
      </c>
      <c r="DM197" s="285" t="str">
        <f ca="true">+IF(OFFSET('Sanitation Data'!$I$31,0,10*ROW('Sanitation Data'!I191))="","",OFFSET('Sanitation Data'!$I$31,0,10*ROW('Sanitation Data'!I191)))</f>
        <v/>
      </c>
      <c r="DN197" s="285" t="str">
        <f ca="true">+IF(OFFSET('Sanitation Data'!$I$32,0,10*ROW('Sanitation Data'!I191))="","",OFFSET('Sanitation Data'!$I$32,0,10*ROW('Sanitation Data'!I191)))</f>
        <v/>
      </c>
      <c r="DO197" s="285" t="str">
        <f ca="true">+IF(OFFSET('Hygiene Data'!$D$11,0,10*ROW('Hygiene Data'!D191))="","",OFFSET('Hygiene Data'!$D$11,0,10*ROW('Hygiene Data'!D191)))</f>
        <v/>
      </c>
      <c r="DP197" s="285" t="str">
        <f ca="true">+IF(OFFSET('Hygiene Data'!$D$12,0,10*ROW('Hygiene Data'!D191))="","",OFFSET('Hygiene Data'!$D$12,0,10*ROW('Hygiene Data'!D191)))</f>
        <v/>
      </c>
      <c r="DQ197" s="285" t="str">
        <f ca="true">+IF(OFFSET('Hygiene Data'!$D$13,0,10*ROW('Hygiene Data'!D191))="","",OFFSET('Hygiene Data'!$D$13,0,10*ROW('Hygiene Data'!D191)))</f>
        <v/>
      </c>
      <c r="DR197" s="285" t="str">
        <f ca="true">+IF(OFFSET('Hygiene Data'!$E$11,0,10*ROW('Hygiene Data'!E191))="","",OFFSET('Hygiene Data'!$E$11,0,10*ROW('Hygiene Data'!E191)))</f>
        <v/>
      </c>
      <c r="DS197" s="285" t="str">
        <f ca="true">+IF(OFFSET('Hygiene Data'!$E$12,0,10*ROW('Hygiene Data'!E191))="","",OFFSET('Hygiene Data'!$E$12,0,10*ROW('Hygiene Data'!E191)))</f>
        <v/>
      </c>
      <c r="DT197" s="285" t="str">
        <f ca="true">+IF(OFFSET('Hygiene Data'!$E$13,0,10*ROW('Hygiene Data'!E191))="","",OFFSET('Hygiene Data'!$E$13,0,10*ROW('Hygiene Data'!E191)))</f>
        <v/>
      </c>
      <c r="DU197" s="285" t="str">
        <f ca="true">+IF(OFFSET('Hygiene Data'!$F$11,0,10*ROW('Hygiene Data'!F191))="","",OFFSET('Hygiene Data'!$F$11,0,10*ROW('Hygiene Data'!F191)))</f>
        <v/>
      </c>
      <c r="DV197" s="285" t="str">
        <f ca="true">+IF(OFFSET('Hygiene Data'!$F$12,0,10*ROW('Hygiene Data'!F191))="","",OFFSET('Hygiene Data'!$F$12,0,10*ROW('Hygiene Data'!F191)))</f>
        <v/>
      </c>
      <c r="DW197" s="285" t="str">
        <f ca="true">+IF(OFFSET('Hygiene Data'!$F$13,0,10*ROW('Hygiene Data'!F191))="","",OFFSET('Hygiene Data'!$F$13,0,10*ROW('Hygiene Data'!F191)))</f>
        <v/>
      </c>
      <c r="DX197" s="285" t="str">
        <f ca="true">+IF(OFFSET('Hygiene Data'!$G$11,0,10*ROW('Hygiene Data'!G191))="","",OFFSET('Hygiene Data'!$G$11,0,10*ROW('Hygiene Data'!G191)))</f>
        <v/>
      </c>
      <c r="DY197" s="285" t="str">
        <f ca="true">+IF(OFFSET('Hygiene Data'!$G$12,0,10*ROW('Hygiene Data'!G191))="","",OFFSET('Hygiene Data'!$G$12,0,10*ROW('Hygiene Data'!G191)))</f>
        <v/>
      </c>
      <c r="DZ197" s="285" t="str">
        <f ca="true">+IF(OFFSET('Hygiene Data'!$G$13,0,10*ROW('Hygiene Data'!G191))="","",OFFSET('Hygiene Data'!$G$13,0,10*ROW('Hygiene Data'!G191)))</f>
        <v/>
      </c>
      <c r="EA197" s="285" t="str">
        <f ca="true">+IF(OFFSET('Hygiene Data'!$H$11,0,10*ROW('Hygiene Data'!H191))="","",OFFSET('Hygiene Data'!$H$11,0,10*ROW('Hygiene Data'!H191)))</f>
        <v/>
      </c>
      <c r="EB197" s="285" t="str">
        <f ca="true">+IF(OFFSET('Hygiene Data'!$H$12,0,10*ROW('Hygiene Data'!H191))="","",OFFSET('Hygiene Data'!$H$12,0,10*ROW('Hygiene Data'!H191)))</f>
        <v/>
      </c>
      <c r="EC197" s="285" t="str">
        <f ca="true">+IF(OFFSET('Hygiene Data'!$H$13,0,10*ROW('Hygiene Data'!H191))="","",OFFSET('Hygiene Data'!$H$13,0,10*ROW('Hygiene Data'!H191)))</f>
        <v/>
      </c>
      <c r="ED197" s="285" t="str">
        <f ca="true">+IF(OFFSET('Hygiene Data'!$I$11,0,10*ROW('Hygiene Data'!I191))="","",OFFSET('Hygiene Data'!$I$11,0,10*ROW('Hygiene Data'!I191)))</f>
        <v/>
      </c>
      <c r="EE197" s="285" t="str">
        <f ca="true">+IF(OFFSET('Hygiene Data'!$I$12,0,10*ROW('Hygiene Data'!I191))="","",OFFSET('Hygiene Data'!$I$12,0,10*ROW('Hygiene Data'!I191)))</f>
        <v/>
      </c>
      <c r="EF197" s="285"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1"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5"/>
      <c r="BS198" s="285" t="str">
        <f ca="true">+IF(OFFSET('Water Data'!$D$27,0,10*ROW('Water Data'!D192))="","",OFFSET('Water Data'!$D$27,0,10*ROW('Water Data'!D192)))</f>
        <v/>
      </c>
      <c r="BT198" s="285" t="str">
        <f ca="true">+IF(OFFSET('Water Data'!$D$28,0,10*ROW('Water Data'!D192))="","",OFFSET('Water Data'!$D$28,0,10*ROW('Water Data'!D192)))</f>
        <v/>
      </c>
      <c r="BU198" s="285" t="str">
        <f ca="true">+IF(OFFSET('Water Data'!$D$29,0,10*ROW('Water Data'!D192))="","",OFFSET('Water Data'!$D$29,0,10*ROW('Water Data'!D192)))</f>
        <v/>
      </c>
      <c r="BV198" s="285" t="str">
        <f ca="true">+IF(OFFSET('Water Data'!$E$27,0,10*ROW('Water Data'!E192))="","",OFFSET('Water Data'!$E$27,0,10*ROW('Water Data'!E192)))</f>
        <v/>
      </c>
      <c r="BW198" s="285" t="str">
        <f ca="true">+IF(OFFSET('Water Data'!$E$28,0,10*ROW('Water Data'!E192))="","",OFFSET('Water Data'!$E$28,0,10*ROW('Water Data'!E192)))</f>
        <v/>
      </c>
      <c r="BX198" s="285" t="str">
        <f ca="true">+IF(OFFSET('Water Data'!$E$29,0,10*ROW('Water Data'!E192))="","",OFFSET('Water Data'!$E$29,0,10*ROW('Water Data'!E192)))</f>
        <v/>
      </c>
      <c r="BY198" s="285" t="str">
        <f ca="true">+IF(OFFSET('Water Data'!$F$27,0,10*ROW('Water Data'!F192))="","",OFFSET('Water Data'!$F$27,0,10*ROW('Water Data'!F192)))</f>
        <v/>
      </c>
      <c r="BZ198" s="285" t="str">
        <f ca="true">+IF(OFFSET('Water Data'!$F$28,0,10*ROW('Water Data'!F192))="","",OFFSET('Water Data'!$F$28,0,10*ROW('Water Data'!F192)))</f>
        <v/>
      </c>
      <c r="CA198" s="285" t="str">
        <f ca="true">+IF(OFFSET('Water Data'!$F$29,0,10*ROW('Water Data'!F192))="","",OFFSET('Water Data'!$F$29,0,10*ROW('Water Data'!F192)))</f>
        <v/>
      </c>
      <c r="CB198" s="285" t="str">
        <f ca="true">+IF(OFFSET('Water Data'!$G$27,0,10*ROW('Water Data'!G192))="","",OFFSET('Water Data'!$G$27,0,10*ROW('Water Data'!G192)))</f>
        <v/>
      </c>
      <c r="CC198" s="285" t="str">
        <f ca="true">+IF(OFFSET('Water Data'!$G$28,0,10*ROW('Water Data'!G192))="","",OFFSET('Water Data'!$G$28,0,10*ROW('Water Data'!G192)))</f>
        <v/>
      </c>
      <c r="CD198" s="285" t="str">
        <f ca="true">+IF(OFFSET('Water Data'!$G$29,0,10*ROW('Water Data'!G192))="","",OFFSET('Water Data'!$G$29,0,10*ROW('Water Data'!G192)))</f>
        <v/>
      </c>
      <c r="CE198" s="285" t="str">
        <f ca="true">+IF(OFFSET('Water Data'!$H$27,0,10*ROW('Water Data'!H192))="","",OFFSET('Water Data'!$H$27,0,10*ROW('Water Data'!H192)))</f>
        <v/>
      </c>
      <c r="CF198" s="285" t="str">
        <f ca="true">+IF(OFFSET('Water Data'!$H$28,0,10*ROW('Water Data'!H192))="","",OFFSET('Water Data'!$H$28,0,10*ROW('Water Data'!H192)))</f>
        <v/>
      </c>
      <c r="CG198" s="285" t="str">
        <f ca="true">+IF(OFFSET('Water Data'!$H$29,0,10*ROW('Water Data'!H192))="","",OFFSET('Water Data'!$H$29,0,10*ROW('Water Data'!H192)))</f>
        <v/>
      </c>
      <c r="CH198" s="285" t="str">
        <f ca="true">+IF(OFFSET('Water Data'!$I$27,0,10*ROW('Water Data'!I192))="","",OFFSET('Water Data'!$I$27,0,10*ROW('Water Data'!I192)))</f>
        <v/>
      </c>
      <c r="CI198" s="285" t="str">
        <f ca="true">+IF(OFFSET('Water Data'!$I$28,0,10*ROW('Water Data'!I192))="","",OFFSET('Water Data'!$I$28,0,10*ROW('Water Data'!I192)))</f>
        <v/>
      </c>
      <c r="CJ198" s="285" t="str">
        <f ca="true">+IF(OFFSET('Water Data'!$I$29,0,10*ROW('Water Data'!I192))="","",OFFSET('Water Data'!$I$29,0,10*ROW('Water Data'!I192)))</f>
        <v/>
      </c>
      <c r="CK198" s="285" t="str">
        <f ca="true">+IF(OFFSET('Sanitation Data'!$D$28,0,10*ROW('Sanitation Data'!D192))="","",OFFSET('Sanitation Data'!$D$28,0,10*ROW('Sanitation Data'!D192)))</f>
        <v/>
      </c>
      <c r="CL198" s="285" t="str">
        <f ca="true">+IF(OFFSET('Sanitation Data'!$D$29,0,10*ROW('Sanitation Data'!D192))="","",OFFSET('Sanitation Data'!$D$29,0,10*ROW('Sanitation Data'!D192)))</f>
        <v/>
      </c>
      <c r="CM198" s="285" t="str">
        <f ca="true">+IF(OFFSET('Sanitation Data'!$D$30,0,10*ROW('Sanitation Data'!D192))="","",OFFSET('Sanitation Data'!$D$30,0,10*ROW('Sanitation Data'!D192)))</f>
        <v/>
      </c>
      <c r="CN198" s="285" t="str">
        <f ca="true">+IF(OFFSET('Sanitation Data'!$D$31,0,10*ROW('Sanitation Data'!D192))="","",OFFSET('Sanitation Data'!$D$31,0,10*ROW('Sanitation Data'!D192)))</f>
        <v/>
      </c>
      <c r="CO198" s="285" t="str">
        <f ca="true">+IF(OFFSET('Sanitation Data'!$D$32,0,10*ROW('Sanitation Data'!D192))="","",OFFSET('Sanitation Data'!$D$32,0,10*ROW('Sanitation Data'!D192)))</f>
        <v/>
      </c>
      <c r="CP198" s="285" t="str">
        <f ca="true">+IF(OFFSET('Sanitation Data'!$E$28,0,10*ROW('Sanitation Data'!E192))="","",OFFSET('Sanitation Data'!$E$28,0,10*ROW('Sanitation Data'!E192)))</f>
        <v/>
      </c>
      <c r="CQ198" s="285" t="str">
        <f ca="true">+IF(OFFSET('Sanitation Data'!$E$29,0,10*ROW('Sanitation Data'!E192))="","",OFFSET('Sanitation Data'!$E$29,0,10*ROW('Sanitation Data'!E192)))</f>
        <v/>
      </c>
      <c r="CR198" s="285" t="str">
        <f ca="true">+IF(OFFSET('Sanitation Data'!$E$30,0,10*ROW('Sanitation Data'!E192))="","",OFFSET('Sanitation Data'!$E$30,0,10*ROW('Sanitation Data'!E192)))</f>
        <v/>
      </c>
      <c r="CS198" s="285" t="str">
        <f ca="true">+IF(OFFSET('Sanitation Data'!$E$31,0,10*ROW('Sanitation Data'!E192))="","",OFFSET('Sanitation Data'!$E$31,0,10*ROW('Sanitation Data'!E192)))</f>
        <v/>
      </c>
      <c r="CT198" s="285" t="str">
        <f ca="true">+IF(OFFSET('Sanitation Data'!$E$32,0,10*ROW('Sanitation Data'!E192))="","",OFFSET('Sanitation Data'!$E$32,0,10*ROW('Sanitation Data'!E192)))</f>
        <v/>
      </c>
      <c r="CU198" s="285" t="str">
        <f ca="true">+IF(OFFSET('Sanitation Data'!$F$28,0,10*ROW('Sanitation Data'!F192))="","",OFFSET('Sanitation Data'!$F$28,0,10*ROW('Sanitation Data'!F192)))</f>
        <v/>
      </c>
      <c r="CV198" s="285" t="str">
        <f ca="true">+IF(OFFSET('Sanitation Data'!$F$29,0,10*ROW('Sanitation Data'!F192))="","",OFFSET('Sanitation Data'!$F$29,0,10*ROW('Sanitation Data'!F192)))</f>
        <v/>
      </c>
      <c r="CW198" s="285" t="str">
        <f ca="true">+IF(OFFSET('Sanitation Data'!$F$30,0,10*ROW('Sanitation Data'!F192))="","",OFFSET('Sanitation Data'!$F$30,0,10*ROW('Sanitation Data'!F192)))</f>
        <v/>
      </c>
      <c r="CX198" s="285" t="str">
        <f ca="true">+IF(OFFSET('Sanitation Data'!$F$31,0,10*ROW('Sanitation Data'!F192))="","",OFFSET('Sanitation Data'!$F$31,0,10*ROW('Sanitation Data'!F192)))</f>
        <v/>
      </c>
      <c r="CY198" s="285" t="str">
        <f ca="true">+IF(OFFSET('Sanitation Data'!$F$32,0,10*ROW('Sanitation Data'!F192))="","",OFFSET('Sanitation Data'!$F$32,0,10*ROW('Sanitation Data'!F192)))</f>
        <v/>
      </c>
      <c r="CZ198" s="285" t="str">
        <f ca="true">+IF(OFFSET('Sanitation Data'!$G$28,0,10*ROW('Sanitation Data'!G192))="","",OFFSET('Sanitation Data'!$G$28,0,10*ROW('Sanitation Data'!G192)))</f>
        <v/>
      </c>
      <c r="DA198" s="285" t="str">
        <f ca="true">+IF(OFFSET('Sanitation Data'!$G$29,0,10*ROW('Sanitation Data'!G192))="","",OFFSET('Sanitation Data'!$G$29,0,10*ROW('Sanitation Data'!G192)))</f>
        <v/>
      </c>
      <c r="DB198" s="285" t="str">
        <f ca="true">+IF(OFFSET('Sanitation Data'!$G$30,0,10*ROW('Sanitation Data'!G192))="","",OFFSET('Sanitation Data'!$G$30,0,10*ROW('Sanitation Data'!G192)))</f>
        <v/>
      </c>
      <c r="DC198" s="285" t="str">
        <f ca="true">+IF(OFFSET('Sanitation Data'!$G$31,0,10*ROW('Sanitation Data'!G192))="","",OFFSET('Sanitation Data'!$G$31,0,10*ROW('Sanitation Data'!G192)))</f>
        <v/>
      </c>
      <c r="DD198" s="285" t="str">
        <f ca="true">+IF(OFFSET('Sanitation Data'!$G$32,0,10*ROW('Sanitation Data'!G192))="","",OFFSET('Sanitation Data'!$G$32,0,10*ROW('Sanitation Data'!G192)))</f>
        <v/>
      </c>
      <c r="DE198" s="285" t="str">
        <f ca="true">+IF(OFFSET('Sanitation Data'!$H$28,0,10*ROW('Sanitation Data'!H192))="","",OFFSET('Sanitation Data'!$H$28,0,10*ROW('Sanitation Data'!H192)))</f>
        <v/>
      </c>
      <c r="DF198" s="285" t="str">
        <f ca="true">+IF(OFFSET('Sanitation Data'!$H$29,0,10*ROW('Sanitation Data'!H192))="","",OFFSET('Sanitation Data'!$H$29,0,10*ROW('Sanitation Data'!H192)))</f>
        <v/>
      </c>
      <c r="DG198" s="285" t="str">
        <f ca="true">+IF(OFFSET('Sanitation Data'!$H$30,0,10*ROW('Sanitation Data'!H192))="","",OFFSET('Sanitation Data'!$H$30,0,10*ROW('Sanitation Data'!H192)))</f>
        <v/>
      </c>
      <c r="DH198" s="285" t="str">
        <f ca="true">+IF(OFFSET('Sanitation Data'!$H$31,0,10*ROW('Sanitation Data'!H192))="","",OFFSET('Sanitation Data'!$H$31,0,10*ROW('Sanitation Data'!H192)))</f>
        <v/>
      </c>
      <c r="DI198" s="285" t="str">
        <f ca="true">+IF(OFFSET('Sanitation Data'!$H$32,0,10*ROW('Sanitation Data'!H192))="","",OFFSET('Sanitation Data'!$H$32,0,10*ROW('Sanitation Data'!H192)))</f>
        <v/>
      </c>
      <c r="DJ198" s="285" t="str">
        <f ca="true">+IF(OFFSET('Sanitation Data'!$I$28,0,10*ROW('Sanitation Data'!I192))="","",OFFSET('Sanitation Data'!$I$28,0,10*ROW('Sanitation Data'!I192)))</f>
        <v/>
      </c>
      <c r="DK198" s="285" t="str">
        <f ca="true">+IF(OFFSET('Sanitation Data'!$I$29,0,10*ROW('Sanitation Data'!I192))="","",OFFSET('Sanitation Data'!$I$29,0,10*ROW('Sanitation Data'!I192)))</f>
        <v/>
      </c>
      <c r="DL198" s="285" t="str">
        <f ca="true">+IF(OFFSET('Sanitation Data'!$I$30,0,10*ROW('Sanitation Data'!I192))="","",OFFSET('Sanitation Data'!$I$30,0,10*ROW('Sanitation Data'!I192)))</f>
        <v/>
      </c>
      <c r="DM198" s="285" t="str">
        <f ca="true">+IF(OFFSET('Sanitation Data'!$I$31,0,10*ROW('Sanitation Data'!I192))="","",OFFSET('Sanitation Data'!$I$31,0,10*ROW('Sanitation Data'!I192)))</f>
        <v/>
      </c>
      <c r="DN198" s="285" t="str">
        <f ca="true">+IF(OFFSET('Sanitation Data'!$I$32,0,10*ROW('Sanitation Data'!I192))="","",OFFSET('Sanitation Data'!$I$32,0,10*ROW('Sanitation Data'!I192)))</f>
        <v/>
      </c>
      <c r="DO198" s="285" t="str">
        <f ca="true">+IF(OFFSET('Hygiene Data'!$D$11,0,10*ROW('Hygiene Data'!D192))="","",OFFSET('Hygiene Data'!$D$11,0,10*ROW('Hygiene Data'!D192)))</f>
        <v/>
      </c>
      <c r="DP198" s="285" t="str">
        <f ca="true">+IF(OFFSET('Hygiene Data'!$D$12,0,10*ROW('Hygiene Data'!D192))="","",OFFSET('Hygiene Data'!$D$12,0,10*ROW('Hygiene Data'!D192)))</f>
        <v/>
      </c>
      <c r="DQ198" s="285" t="str">
        <f ca="true">+IF(OFFSET('Hygiene Data'!$D$13,0,10*ROW('Hygiene Data'!D192))="","",OFFSET('Hygiene Data'!$D$13,0,10*ROW('Hygiene Data'!D192)))</f>
        <v/>
      </c>
      <c r="DR198" s="285" t="str">
        <f ca="true">+IF(OFFSET('Hygiene Data'!$E$11,0,10*ROW('Hygiene Data'!E192))="","",OFFSET('Hygiene Data'!$E$11,0,10*ROW('Hygiene Data'!E192)))</f>
        <v/>
      </c>
      <c r="DS198" s="285" t="str">
        <f ca="true">+IF(OFFSET('Hygiene Data'!$E$12,0,10*ROW('Hygiene Data'!E192))="","",OFFSET('Hygiene Data'!$E$12,0,10*ROW('Hygiene Data'!E192)))</f>
        <v/>
      </c>
      <c r="DT198" s="285" t="str">
        <f ca="true">+IF(OFFSET('Hygiene Data'!$E$13,0,10*ROW('Hygiene Data'!E192))="","",OFFSET('Hygiene Data'!$E$13,0,10*ROW('Hygiene Data'!E192)))</f>
        <v/>
      </c>
      <c r="DU198" s="285" t="str">
        <f ca="true">+IF(OFFSET('Hygiene Data'!$F$11,0,10*ROW('Hygiene Data'!F192))="","",OFFSET('Hygiene Data'!$F$11,0,10*ROW('Hygiene Data'!F192)))</f>
        <v/>
      </c>
      <c r="DV198" s="285" t="str">
        <f ca="true">+IF(OFFSET('Hygiene Data'!$F$12,0,10*ROW('Hygiene Data'!F192))="","",OFFSET('Hygiene Data'!$F$12,0,10*ROW('Hygiene Data'!F192)))</f>
        <v/>
      </c>
      <c r="DW198" s="285" t="str">
        <f ca="true">+IF(OFFSET('Hygiene Data'!$F$13,0,10*ROW('Hygiene Data'!F192))="","",OFFSET('Hygiene Data'!$F$13,0,10*ROW('Hygiene Data'!F192)))</f>
        <v/>
      </c>
      <c r="DX198" s="285" t="str">
        <f ca="true">+IF(OFFSET('Hygiene Data'!$G$11,0,10*ROW('Hygiene Data'!G192))="","",OFFSET('Hygiene Data'!$G$11,0,10*ROW('Hygiene Data'!G192)))</f>
        <v/>
      </c>
      <c r="DY198" s="285" t="str">
        <f ca="true">+IF(OFFSET('Hygiene Data'!$G$12,0,10*ROW('Hygiene Data'!G192))="","",OFFSET('Hygiene Data'!$G$12,0,10*ROW('Hygiene Data'!G192)))</f>
        <v/>
      </c>
      <c r="DZ198" s="285" t="str">
        <f ca="true">+IF(OFFSET('Hygiene Data'!$G$13,0,10*ROW('Hygiene Data'!G192))="","",OFFSET('Hygiene Data'!$G$13,0,10*ROW('Hygiene Data'!G192)))</f>
        <v/>
      </c>
      <c r="EA198" s="285" t="str">
        <f ca="true">+IF(OFFSET('Hygiene Data'!$H$11,0,10*ROW('Hygiene Data'!H192))="","",OFFSET('Hygiene Data'!$H$11,0,10*ROW('Hygiene Data'!H192)))</f>
        <v/>
      </c>
      <c r="EB198" s="285" t="str">
        <f ca="true">+IF(OFFSET('Hygiene Data'!$H$12,0,10*ROW('Hygiene Data'!H192))="","",OFFSET('Hygiene Data'!$H$12,0,10*ROW('Hygiene Data'!H192)))</f>
        <v/>
      </c>
      <c r="EC198" s="285" t="str">
        <f ca="true">+IF(OFFSET('Hygiene Data'!$H$13,0,10*ROW('Hygiene Data'!H192))="","",OFFSET('Hygiene Data'!$H$13,0,10*ROW('Hygiene Data'!H192)))</f>
        <v/>
      </c>
      <c r="ED198" s="285" t="str">
        <f ca="true">+IF(OFFSET('Hygiene Data'!$I$11,0,10*ROW('Hygiene Data'!I192))="","",OFFSET('Hygiene Data'!$I$11,0,10*ROW('Hygiene Data'!I192)))</f>
        <v/>
      </c>
      <c r="EE198" s="285" t="str">
        <f ca="true">+IF(OFFSET('Hygiene Data'!$I$12,0,10*ROW('Hygiene Data'!I192))="","",OFFSET('Hygiene Data'!$I$12,0,10*ROW('Hygiene Data'!I192)))</f>
        <v/>
      </c>
      <c r="EF198" s="285"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1"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5"/>
      <c r="BS199" s="285" t="str">
        <f ca="true">+IF(OFFSET('Water Data'!$D$27,0,10*ROW('Water Data'!D193))="","",OFFSET('Water Data'!$D$27,0,10*ROW('Water Data'!D193)))</f>
        <v/>
      </c>
      <c r="BT199" s="285" t="str">
        <f ca="true">+IF(OFFSET('Water Data'!$D$28,0,10*ROW('Water Data'!D193))="","",OFFSET('Water Data'!$D$28,0,10*ROW('Water Data'!D193)))</f>
        <v/>
      </c>
      <c r="BU199" s="285" t="str">
        <f ca="true">+IF(OFFSET('Water Data'!$D$29,0,10*ROW('Water Data'!D193))="","",OFFSET('Water Data'!$D$29,0,10*ROW('Water Data'!D193)))</f>
        <v/>
      </c>
      <c r="BV199" s="285" t="str">
        <f ca="true">+IF(OFFSET('Water Data'!$E$27,0,10*ROW('Water Data'!E193))="","",OFFSET('Water Data'!$E$27,0,10*ROW('Water Data'!E193)))</f>
        <v/>
      </c>
      <c r="BW199" s="285" t="str">
        <f ca="true">+IF(OFFSET('Water Data'!$E$28,0,10*ROW('Water Data'!E193))="","",OFFSET('Water Data'!$E$28,0,10*ROW('Water Data'!E193)))</f>
        <v/>
      </c>
      <c r="BX199" s="285" t="str">
        <f ca="true">+IF(OFFSET('Water Data'!$E$29,0,10*ROW('Water Data'!E193))="","",OFFSET('Water Data'!$E$29,0,10*ROW('Water Data'!E193)))</f>
        <v/>
      </c>
      <c r="BY199" s="285" t="str">
        <f ca="true">+IF(OFFSET('Water Data'!$F$27,0,10*ROW('Water Data'!F193))="","",OFFSET('Water Data'!$F$27,0,10*ROW('Water Data'!F193)))</f>
        <v/>
      </c>
      <c r="BZ199" s="285" t="str">
        <f ca="true">+IF(OFFSET('Water Data'!$F$28,0,10*ROW('Water Data'!F193))="","",OFFSET('Water Data'!$F$28,0,10*ROW('Water Data'!F193)))</f>
        <v/>
      </c>
      <c r="CA199" s="285" t="str">
        <f ca="true">+IF(OFFSET('Water Data'!$F$29,0,10*ROW('Water Data'!F193))="","",OFFSET('Water Data'!$F$29,0,10*ROW('Water Data'!F193)))</f>
        <v/>
      </c>
      <c r="CB199" s="285" t="str">
        <f ca="true">+IF(OFFSET('Water Data'!$G$27,0,10*ROW('Water Data'!G193))="","",OFFSET('Water Data'!$G$27,0,10*ROW('Water Data'!G193)))</f>
        <v/>
      </c>
      <c r="CC199" s="285" t="str">
        <f ca="true">+IF(OFFSET('Water Data'!$G$28,0,10*ROW('Water Data'!G193))="","",OFFSET('Water Data'!$G$28,0,10*ROW('Water Data'!G193)))</f>
        <v/>
      </c>
      <c r="CD199" s="285" t="str">
        <f ca="true">+IF(OFFSET('Water Data'!$G$29,0,10*ROW('Water Data'!G193))="","",OFFSET('Water Data'!$G$29,0,10*ROW('Water Data'!G193)))</f>
        <v/>
      </c>
      <c r="CE199" s="285" t="str">
        <f ca="true">+IF(OFFSET('Water Data'!$H$27,0,10*ROW('Water Data'!H193))="","",OFFSET('Water Data'!$H$27,0,10*ROW('Water Data'!H193)))</f>
        <v/>
      </c>
      <c r="CF199" s="285" t="str">
        <f ca="true">+IF(OFFSET('Water Data'!$H$28,0,10*ROW('Water Data'!H193))="","",OFFSET('Water Data'!$H$28,0,10*ROW('Water Data'!H193)))</f>
        <v/>
      </c>
      <c r="CG199" s="285" t="str">
        <f ca="true">+IF(OFFSET('Water Data'!$H$29,0,10*ROW('Water Data'!H193))="","",OFFSET('Water Data'!$H$29,0,10*ROW('Water Data'!H193)))</f>
        <v/>
      </c>
      <c r="CH199" s="285" t="str">
        <f ca="true">+IF(OFFSET('Water Data'!$I$27,0,10*ROW('Water Data'!I193))="","",OFFSET('Water Data'!$I$27,0,10*ROW('Water Data'!I193)))</f>
        <v/>
      </c>
      <c r="CI199" s="285" t="str">
        <f ca="true">+IF(OFFSET('Water Data'!$I$28,0,10*ROW('Water Data'!I193))="","",OFFSET('Water Data'!$I$28,0,10*ROW('Water Data'!I193)))</f>
        <v/>
      </c>
      <c r="CJ199" s="285" t="str">
        <f ca="true">+IF(OFFSET('Water Data'!$I$29,0,10*ROW('Water Data'!I193))="","",OFFSET('Water Data'!$I$29,0,10*ROW('Water Data'!I193)))</f>
        <v/>
      </c>
      <c r="CK199" s="285" t="str">
        <f ca="true">+IF(OFFSET('Sanitation Data'!$D$28,0,10*ROW('Sanitation Data'!D193))="","",OFFSET('Sanitation Data'!$D$28,0,10*ROW('Sanitation Data'!D193)))</f>
        <v/>
      </c>
      <c r="CL199" s="285" t="str">
        <f ca="true">+IF(OFFSET('Sanitation Data'!$D$29,0,10*ROW('Sanitation Data'!D193))="","",OFFSET('Sanitation Data'!$D$29,0,10*ROW('Sanitation Data'!D193)))</f>
        <v/>
      </c>
      <c r="CM199" s="285" t="str">
        <f ca="true">+IF(OFFSET('Sanitation Data'!$D$30,0,10*ROW('Sanitation Data'!D193))="","",OFFSET('Sanitation Data'!$D$30,0,10*ROW('Sanitation Data'!D193)))</f>
        <v/>
      </c>
      <c r="CN199" s="285" t="str">
        <f ca="true">+IF(OFFSET('Sanitation Data'!$D$31,0,10*ROW('Sanitation Data'!D193))="","",OFFSET('Sanitation Data'!$D$31,0,10*ROW('Sanitation Data'!D193)))</f>
        <v/>
      </c>
      <c r="CO199" s="285" t="str">
        <f ca="true">+IF(OFFSET('Sanitation Data'!$D$32,0,10*ROW('Sanitation Data'!D193))="","",OFFSET('Sanitation Data'!$D$32,0,10*ROW('Sanitation Data'!D193)))</f>
        <v/>
      </c>
      <c r="CP199" s="285" t="str">
        <f ca="true">+IF(OFFSET('Sanitation Data'!$E$28,0,10*ROW('Sanitation Data'!E193))="","",OFFSET('Sanitation Data'!$E$28,0,10*ROW('Sanitation Data'!E193)))</f>
        <v/>
      </c>
      <c r="CQ199" s="285" t="str">
        <f ca="true">+IF(OFFSET('Sanitation Data'!$E$29,0,10*ROW('Sanitation Data'!E193))="","",OFFSET('Sanitation Data'!$E$29,0,10*ROW('Sanitation Data'!E193)))</f>
        <v/>
      </c>
      <c r="CR199" s="285" t="str">
        <f ca="true">+IF(OFFSET('Sanitation Data'!$E$30,0,10*ROW('Sanitation Data'!E193))="","",OFFSET('Sanitation Data'!$E$30,0,10*ROW('Sanitation Data'!E193)))</f>
        <v/>
      </c>
      <c r="CS199" s="285" t="str">
        <f ca="true">+IF(OFFSET('Sanitation Data'!$E$31,0,10*ROW('Sanitation Data'!E193))="","",OFFSET('Sanitation Data'!$E$31,0,10*ROW('Sanitation Data'!E193)))</f>
        <v/>
      </c>
      <c r="CT199" s="285" t="str">
        <f ca="true">+IF(OFFSET('Sanitation Data'!$E$32,0,10*ROW('Sanitation Data'!E193))="","",OFFSET('Sanitation Data'!$E$32,0,10*ROW('Sanitation Data'!E193)))</f>
        <v/>
      </c>
      <c r="CU199" s="285" t="str">
        <f ca="true">+IF(OFFSET('Sanitation Data'!$F$28,0,10*ROW('Sanitation Data'!F193))="","",OFFSET('Sanitation Data'!$F$28,0,10*ROW('Sanitation Data'!F193)))</f>
        <v/>
      </c>
      <c r="CV199" s="285" t="str">
        <f ca="true">+IF(OFFSET('Sanitation Data'!$F$29,0,10*ROW('Sanitation Data'!F193))="","",OFFSET('Sanitation Data'!$F$29,0,10*ROW('Sanitation Data'!F193)))</f>
        <v/>
      </c>
      <c r="CW199" s="285" t="str">
        <f ca="true">+IF(OFFSET('Sanitation Data'!$F$30,0,10*ROW('Sanitation Data'!F193))="","",OFFSET('Sanitation Data'!$F$30,0,10*ROW('Sanitation Data'!F193)))</f>
        <v/>
      </c>
      <c r="CX199" s="285" t="str">
        <f ca="true">+IF(OFFSET('Sanitation Data'!$F$31,0,10*ROW('Sanitation Data'!F193))="","",OFFSET('Sanitation Data'!$F$31,0,10*ROW('Sanitation Data'!F193)))</f>
        <v/>
      </c>
      <c r="CY199" s="285" t="str">
        <f ca="true">+IF(OFFSET('Sanitation Data'!$F$32,0,10*ROW('Sanitation Data'!F193))="","",OFFSET('Sanitation Data'!$F$32,0,10*ROW('Sanitation Data'!F193)))</f>
        <v/>
      </c>
      <c r="CZ199" s="285" t="str">
        <f ca="true">+IF(OFFSET('Sanitation Data'!$G$28,0,10*ROW('Sanitation Data'!G193))="","",OFFSET('Sanitation Data'!$G$28,0,10*ROW('Sanitation Data'!G193)))</f>
        <v/>
      </c>
      <c r="DA199" s="285" t="str">
        <f ca="true">+IF(OFFSET('Sanitation Data'!$G$29,0,10*ROW('Sanitation Data'!G193))="","",OFFSET('Sanitation Data'!$G$29,0,10*ROW('Sanitation Data'!G193)))</f>
        <v/>
      </c>
      <c r="DB199" s="285" t="str">
        <f ca="true">+IF(OFFSET('Sanitation Data'!$G$30,0,10*ROW('Sanitation Data'!G193))="","",OFFSET('Sanitation Data'!$G$30,0,10*ROW('Sanitation Data'!G193)))</f>
        <v/>
      </c>
      <c r="DC199" s="285" t="str">
        <f ca="true">+IF(OFFSET('Sanitation Data'!$G$31,0,10*ROW('Sanitation Data'!G193))="","",OFFSET('Sanitation Data'!$G$31,0,10*ROW('Sanitation Data'!G193)))</f>
        <v/>
      </c>
      <c r="DD199" s="285" t="str">
        <f ca="true">+IF(OFFSET('Sanitation Data'!$G$32,0,10*ROW('Sanitation Data'!G193))="","",OFFSET('Sanitation Data'!$G$32,0,10*ROW('Sanitation Data'!G193)))</f>
        <v/>
      </c>
      <c r="DE199" s="285" t="str">
        <f ca="true">+IF(OFFSET('Sanitation Data'!$H$28,0,10*ROW('Sanitation Data'!H193))="","",OFFSET('Sanitation Data'!$H$28,0,10*ROW('Sanitation Data'!H193)))</f>
        <v/>
      </c>
      <c r="DF199" s="285" t="str">
        <f ca="true">+IF(OFFSET('Sanitation Data'!$H$29,0,10*ROW('Sanitation Data'!H193))="","",OFFSET('Sanitation Data'!$H$29,0,10*ROW('Sanitation Data'!H193)))</f>
        <v/>
      </c>
      <c r="DG199" s="285" t="str">
        <f ca="true">+IF(OFFSET('Sanitation Data'!$H$30,0,10*ROW('Sanitation Data'!H193))="","",OFFSET('Sanitation Data'!$H$30,0,10*ROW('Sanitation Data'!H193)))</f>
        <v/>
      </c>
      <c r="DH199" s="285" t="str">
        <f ca="true">+IF(OFFSET('Sanitation Data'!$H$31,0,10*ROW('Sanitation Data'!H193))="","",OFFSET('Sanitation Data'!$H$31,0,10*ROW('Sanitation Data'!H193)))</f>
        <v/>
      </c>
      <c r="DI199" s="285" t="str">
        <f ca="true">+IF(OFFSET('Sanitation Data'!$H$32,0,10*ROW('Sanitation Data'!H193))="","",OFFSET('Sanitation Data'!$H$32,0,10*ROW('Sanitation Data'!H193)))</f>
        <v/>
      </c>
      <c r="DJ199" s="285" t="str">
        <f ca="true">+IF(OFFSET('Sanitation Data'!$I$28,0,10*ROW('Sanitation Data'!I193))="","",OFFSET('Sanitation Data'!$I$28,0,10*ROW('Sanitation Data'!I193)))</f>
        <v/>
      </c>
      <c r="DK199" s="285" t="str">
        <f ca="true">+IF(OFFSET('Sanitation Data'!$I$29,0,10*ROW('Sanitation Data'!I193))="","",OFFSET('Sanitation Data'!$I$29,0,10*ROW('Sanitation Data'!I193)))</f>
        <v/>
      </c>
      <c r="DL199" s="285" t="str">
        <f ca="true">+IF(OFFSET('Sanitation Data'!$I$30,0,10*ROW('Sanitation Data'!I193))="","",OFFSET('Sanitation Data'!$I$30,0,10*ROW('Sanitation Data'!I193)))</f>
        <v/>
      </c>
      <c r="DM199" s="285" t="str">
        <f ca="true">+IF(OFFSET('Sanitation Data'!$I$31,0,10*ROW('Sanitation Data'!I193))="","",OFFSET('Sanitation Data'!$I$31,0,10*ROW('Sanitation Data'!I193)))</f>
        <v/>
      </c>
      <c r="DN199" s="285" t="str">
        <f ca="true">+IF(OFFSET('Sanitation Data'!$I$32,0,10*ROW('Sanitation Data'!I193))="","",OFFSET('Sanitation Data'!$I$32,0,10*ROW('Sanitation Data'!I193)))</f>
        <v/>
      </c>
      <c r="DO199" s="285" t="str">
        <f ca="true">+IF(OFFSET('Hygiene Data'!$D$11,0,10*ROW('Hygiene Data'!D193))="","",OFFSET('Hygiene Data'!$D$11,0,10*ROW('Hygiene Data'!D193)))</f>
        <v/>
      </c>
      <c r="DP199" s="285" t="str">
        <f ca="true">+IF(OFFSET('Hygiene Data'!$D$12,0,10*ROW('Hygiene Data'!D193))="","",OFFSET('Hygiene Data'!$D$12,0,10*ROW('Hygiene Data'!D193)))</f>
        <v/>
      </c>
      <c r="DQ199" s="285" t="str">
        <f ca="true">+IF(OFFSET('Hygiene Data'!$D$13,0,10*ROW('Hygiene Data'!D193))="","",OFFSET('Hygiene Data'!$D$13,0,10*ROW('Hygiene Data'!D193)))</f>
        <v/>
      </c>
      <c r="DR199" s="285" t="str">
        <f ca="true">+IF(OFFSET('Hygiene Data'!$E$11,0,10*ROW('Hygiene Data'!E193))="","",OFFSET('Hygiene Data'!$E$11,0,10*ROW('Hygiene Data'!E193)))</f>
        <v/>
      </c>
      <c r="DS199" s="285" t="str">
        <f ca="true">+IF(OFFSET('Hygiene Data'!$E$12,0,10*ROW('Hygiene Data'!E193))="","",OFFSET('Hygiene Data'!$E$12,0,10*ROW('Hygiene Data'!E193)))</f>
        <v/>
      </c>
      <c r="DT199" s="285" t="str">
        <f ca="true">+IF(OFFSET('Hygiene Data'!$E$13,0,10*ROW('Hygiene Data'!E193))="","",OFFSET('Hygiene Data'!$E$13,0,10*ROW('Hygiene Data'!E193)))</f>
        <v/>
      </c>
      <c r="DU199" s="285" t="str">
        <f ca="true">+IF(OFFSET('Hygiene Data'!$F$11,0,10*ROW('Hygiene Data'!F193))="","",OFFSET('Hygiene Data'!$F$11,0,10*ROW('Hygiene Data'!F193)))</f>
        <v/>
      </c>
      <c r="DV199" s="285" t="str">
        <f ca="true">+IF(OFFSET('Hygiene Data'!$F$12,0,10*ROW('Hygiene Data'!F193))="","",OFFSET('Hygiene Data'!$F$12,0,10*ROW('Hygiene Data'!F193)))</f>
        <v/>
      </c>
      <c r="DW199" s="285" t="str">
        <f ca="true">+IF(OFFSET('Hygiene Data'!$F$13,0,10*ROW('Hygiene Data'!F193))="","",OFFSET('Hygiene Data'!$F$13,0,10*ROW('Hygiene Data'!F193)))</f>
        <v/>
      </c>
      <c r="DX199" s="285" t="str">
        <f ca="true">+IF(OFFSET('Hygiene Data'!$G$11,0,10*ROW('Hygiene Data'!G193))="","",OFFSET('Hygiene Data'!$G$11,0,10*ROW('Hygiene Data'!G193)))</f>
        <v/>
      </c>
      <c r="DY199" s="285" t="str">
        <f ca="true">+IF(OFFSET('Hygiene Data'!$G$12,0,10*ROW('Hygiene Data'!G193))="","",OFFSET('Hygiene Data'!$G$12,0,10*ROW('Hygiene Data'!G193)))</f>
        <v/>
      </c>
      <c r="DZ199" s="285" t="str">
        <f ca="true">+IF(OFFSET('Hygiene Data'!$G$13,0,10*ROW('Hygiene Data'!G193))="","",OFFSET('Hygiene Data'!$G$13,0,10*ROW('Hygiene Data'!G193)))</f>
        <v/>
      </c>
      <c r="EA199" s="285" t="str">
        <f ca="true">+IF(OFFSET('Hygiene Data'!$H$11,0,10*ROW('Hygiene Data'!H193))="","",OFFSET('Hygiene Data'!$H$11,0,10*ROW('Hygiene Data'!H193)))</f>
        <v/>
      </c>
      <c r="EB199" s="285" t="str">
        <f ca="true">+IF(OFFSET('Hygiene Data'!$H$12,0,10*ROW('Hygiene Data'!H193))="","",OFFSET('Hygiene Data'!$H$12,0,10*ROW('Hygiene Data'!H193)))</f>
        <v/>
      </c>
      <c r="EC199" s="285" t="str">
        <f ca="true">+IF(OFFSET('Hygiene Data'!$H$13,0,10*ROW('Hygiene Data'!H193))="","",OFFSET('Hygiene Data'!$H$13,0,10*ROW('Hygiene Data'!H193)))</f>
        <v/>
      </c>
      <c r="ED199" s="285" t="str">
        <f ca="true">+IF(OFFSET('Hygiene Data'!$I$11,0,10*ROW('Hygiene Data'!I193))="","",OFFSET('Hygiene Data'!$I$11,0,10*ROW('Hygiene Data'!I193)))</f>
        <v/>
      </c>
      <c r="EE199" s="285" t="str">
        <f ca="true">+IF(OFFSET('Hygiene Data'!$I$12,0,10*ROW('Hygiene Data'!I193))="","",OFFSET('Hygiene Data'!$I$12,0,10*ROW('Hygiene Data'!I193)))</f>
        <v/>
      </c>
      <c r="EF199" s="285"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1"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5"/>
      <c r="BS200" s="285" t="str">
        <f ca="true">+IF(OFFSET('Water Data'!$D$27,0,10*ROW('Water Data'!D194))="","",OFFSET('Water Data'!$D$27,0,10*ROW('Water Data'!D194)))</f>
        <v/>
      </c>
      <c r="BT200" s="285" t="str">
        <f ca="true">+IF(OFFSET('Water Data'!$D$28,0,10*ROW('Water Data'!D194))="","",OFFSET('Water Data'!$D$28,0,10*ROW('Water Data'!D194)))</f>
        <v/>
      </c>
      <c r="BU200" s="285" t="str">
        <f ca="true">+IF(OFFSET('Water Data'!$D$29,0,10*ROW('Water Data'!D194))="","",OFFSET('Water Data'!$D$29,0,10*ROW('Water Data'!D194)))</f>
        <v/>
      </c>
      <c r="BV200" s="285" t="str">
        <f ca="true">+IF(OFFSET('Water Data'!$E$27,0,10*ROW('Water Data'!E194))="","",OFFSET('Water Data'!$E$27,0,10*ROW('Water Data'!E194)))</f>
        <v/>
      </c>
      <c r="BW200" s="285" t="str">
        <f ca="true">+IF(OFFSET('Water Data'!$E$28,0,10*ROW('Water Data'!E194))="","",OFFSET('Water Data'!$E$28,0,10*ROW('Water Data'!E194)))</f>
        <v/>
      </c>
      <c r="BX200" s="285" t="str">
        <f ca="true">+IF(OFFSET('Water Data'!$E$29,0,10*ROW('Water Data'!E194))="","",OFFSET('Water Data'!$E$29,0,10*ROW('Water Data'!E194)))</f>
        <v/>
      </c>
      <c r="BY200" s="285" t="str">
        <f ca="true">+IF(OFFSET('Water Data'!$F$27,0,10*ROW('Water Data'!F194))="","",OFFSET('Water Data'!$F$27,0,10*ROW('Water Data'!F194)))</f>
        <v/>
      </c>
      <c r="BZ200" s="285" t="str">
        <f ca="true">+IF(OFFSET('Water Data'!$F$28,0,10*ROW('Water Data'!F194))="","",OFFSET('Water Data'!$F$28,0,10*ROW('Water Data'!F194)))</f>
        <v/>
      </c>
      <c r="CA200" s="285" t="str">
        <f ca="true">+IF(OFFSET('Water Data'!$F$29,0,10*ROW('Water Data'!F194))="","",OFFSET('Water Data'!$F$29,0,10*ROW('Water Data'!F194)))</f>
        <v/>
      </c>
      <c r="CB200" s="285" t="str">
        <f ca="true">+IF(OFFSET('Water Data'!$G$27,0,10*ROW('Water Data'!G194))="","",OFFSET('Water Data'!$G$27,0,10*ROW('Water Data'!G194)))</f>
        <v/>
      </c>
      <c r="CC200" s="285" t="str">
        <f ca="true">+IF(OFFSET('Water Data'!$G$28,0,10*ROW('Water Data'!G194))="","",OFFSET('Water Data'!$G$28,0,10*ROW('Water Data'!G194)))</f>
        <v/>
      </c>
      <c r="CD200" s="285" t="str">
        <f ca="true">+IF(OFFSET('Water Data'!$G$29,0,10*ROW('Water Data'!G194))="","",OFFSET('Water Data'!$G$29,0,10*ROW('Water Data'!G194)))</f>
        <v/>
      </c>
      <c r="CE200" s="285" t="str">
        <f ca="true">+IF(OFFSET('Water Data'!$H$27,0,10*ROW('Water Data'!H194))="","",OFFSET('Water Data'!$H$27,0,10*ROW('Water Data'!H194)))</f>
        <v/>
      </c>
      <c r="CF200" s="285" t="str">
        <f ca="true">+IF(OFFSET('Water Data'!$H$28,0,10*ROW('Water Data'!H194))="","",OFFSET('Water Data'!$H$28,0,10*ROW('Water Data'!H194)))</f>
        <v/>
      </c>
      <c r="CG200" s="285" t="str">
        <f ca="true">+IF(OFFSET('Water Data'!$H$29,0,10*ROW('Water Data'!H194))="","",OFFSET('Water Data'!$H$29,0,10*ROW('Water Data'!H194)))</f>
        <v/>
      </c>
      <c r="CH200" s="285" t="str">
        <f ca="true">+IF(OFFSET('Water Data'!$I$27,0,10*ROW('Water Data'!I194))="","",OFFSET('Water Data'!$I$27,0,10*ROW('Water Data'!I194)))</f>
        <v/>
      </c>
      <c r="CI200" s="285" t="str">
        <f ca="true">+IF(OFFSET('Water Data'!$I$28,0,10*ROW('Water Data'!I194))="","",OFFSET('Water Data'!$I$28,0,10*ROW('Water Data'!I194)))</f>
        <v/>
      </c>
      <c r="CJ200" s="285" t="str">
        <f ca="true">+IF(OFFSET('Water Data'!$I$29,0,10*ROW('Water Data'!I194))="","",OFFSET('Water Data'!$I$29,0,10*ROW('Water Data'!I194)))</f>
        <v/>
      </c>
      <c r="CK200" s="285" t="str">
        <f ca="true">+IF(OFFSET('Sanitation Data'!$D$28,0,10*ROW('Sanitation Data'!D194))="","",OFFSET('Sanitation Data'!$D$28,0,10*ROW('Sanitation Data'!D194)))</f>
        <v/>
      </c>
      <c r="CL200" s="285" t="str">
        <f ca="true">+IF(OFFSET('Sanitation Data'!$D$29,0,10*ROW('Sanitation Data'!D194))="","",OFFSET('Sanitation Data'!$D$29,0,10*ROW('Sanitation Data'!D194)))</f>
        <v/>
      </c>
      <c r="CM200" s="285" t="str">
        <f ca="true">+IF(OFFSET('Sanitation Data'!$D$30,0,10*ROW('Sanitation Data'!D194))="","",OFFSET('Sanitation Data'!$D$30,0,10*ROW('Sanitation Data'!D194)))</f>
        <v/>
      </c>
      <c r="CN200" s="285" t="str">
        <f ca="true">+IF(OFFSET('Sanitation Data'!$D$31,0,10*ROW('Sanitation Data'!D194))="","",OFFSET('Sanitation Data'!$D$31,0,10*ROW('Sanitation Data'!D194)))</f>
        <v/>
      </c>
      <c r="CO200" s="285" t="str">
        <f ca="true">+IF(OFFSET('Sanitation Data'!$D$32,0,10*ROW('Sanitation Data'!D194))="","",OFFSET('Sanitation Data'!$D$32,0,10*ROW('Sanitation Data'!D194)))</f>
        <v/>
      </c>
      <c r="CP200" s="285" t="str">
        <f ca="true">+IF(OFFSET('Sanitation Data'!$E$28,0,10*ROW('Sanitation Data'!E194))="","",OFFSET('Sanitation Data'!$E$28,0,10*ROW('Sanitation Data'!E194)))</f>
        <v/>
      </c>
      <c r="CQ200" s="285" t="str">
        <f ca="true">+IF(OFFSET('Sanitation Data'!$E$29,0,10*ROW('Sanitation Data'!E194))="","",OFFSET('Sanitation Data'!$E$29,0,10*ROW('Sanitation Data'!E194)))</f>
        <v/>
      </c>
      <c r="CR200" s="285" t="str">
        <f ca="true">+IF(OFFSET('Sanitation Data'!$E$30,0,10*ROW('Sanitation Data'!E194))="","",OFFSET('Sanitation Data'!$E$30,0,10*ROW('Sanitation Data'!E194)))</f>
        <v/>
      </c>
      <c r="CS200" s="285" t="str">
        <f ca="true">+IF(OFFSET('Sanitation Data'!$E$31,0,10*ROW('Sanitation Data'!E194))="","",OFFSET('Sanitation Data'!$E$31,0,10*ROW('Sanitation Data'!E194)))</f>
        <v/>
      </c>
      <c r="CT200" s="285" t="str">
        <f ca="true">+IF(OFFSET('Sanitation Data'!$E$32,0,10*ROW('Sanitation Data'!E194))="","",OFFSET('Sanitation Data'!$E$32,0,10*ROW('Sanitation Data'!E194)))</f>
        <v/>
      </c>
      <c r="CU200" s="285" t="str">
        <f ca="true">+IF(OFFSET('Sanitation Data'!$F$28,0,10*ROW('Sanitation Data'!F194))="","",OFFSET('Sanitation Data'!$F$28,0,10*ROW('Sanitation Data'!F194)))</f>
        <v/>
      </c>
      <c r="CV200" s="285" t="str">
        <f ca="true">+IF(OFFSET('Sanitation Data'!$F$29,0,10*ROW('Sanitation Data'!F194))="","",OFFSET('Sanitation Data'!$F$29,0,10*ROW('Sanitation Data'!F194)))</f>
        <v/>
      </c>
      <c r="CW200" s="285" t="str">
        <f ca="true">+IF(OFFSET('Sanitation Data'!$F$30,0,10*ROW('Sanitation Data'!F194))="","",OFFSET('Sanitation Data'!$F$30,0,10*ROW('Sanitation Data'!F194)))</f>
        <v/>
      </c>
      <c r="CX200" s="285" t="str">
        <f ca="true">+IF(OFFSET('Sanitation Data'!$F$31,0,10*ROW('Sanitation Data'!F194))="","",OFFSET('Sanitation Data'!$F$31,0,10*ROW('Sanitation Data'!F194)))</f>
        <v/>
      </c>
      <c r="CY200" s="285" t="str">
        <f ca="true">+IF(OFFSET('Sanitation Data'!$F$32,0,10*ROW('Sanitation Data'!F194))="","",OFFSET('Sanitation Data'!$F$32,0,10*ROW('Sanitation Data'!F194)))</f>
        <v/>
      </c>
      <c r="CZ200" s="285" t="str">
        <f ca="true">+IF(OFFSET('Sanitation Data'!$G$28,0,10*ROW('Sanitation Data'!G194))="","",OFFSET('Sanitation Data'!$G$28,0,10*ROW('Sanitation Data'!G194)))</f>
        <v/>
      </c>
      <c r="DA200" s="285" t="str">
        <f ca="true">+IF(OFFSET('Sanitation Data'!$G$29,0,10*ROW('Sanitation Data'!G194))="","",OFFSET('Sanitation Data'!$G$29,0,10*ROW('Sanitation Data'!G194)))</f>
        <v/>
      </c>
      <c r="DB200" s="285" t="str">
        <f ca="true">+IF(OFFSET('Sanitation Data'!$G$30,0,10*ROW('Sanitation Data'!G194))="","",OFFSET('Sanitation Data'!$G$30,0,10*ROW('Sanitation Data'!G194)))</f>
        <v/>
      </c>
      <c r="DC200" s="285" t="str">
        <f ca="true">+IF(OFFSET('Sanitation Data'!$G$31,0,10*ROW('Sanitation Data'!G194))="","",OFFSET('Sanitation Data'!$G$31,0,10*ROW('Sanitation Data'!G194)))</f>
        <v/>
      </c>
      <c r="DD200" s="285" t="str">
        <f ca="true">+IF(OFFSET('Sanitation Data'!$G$32,0,10*ROW('Sanitation Data'!G194))="","",OFFSET('Sanitation Data'!$G$32,0,10*ROW('Sanitation Data'!G194)))</f>
        <v/>
      </c>
      <c r="DE200" s="285" t="str">
        <f ca="true">+IF(OFFSET('Sanitation Data'!$H$28,0,10*ROW('Sanitation Data'!H194))="","",OFFSET('Sanitation Data'!$H$28,0,10*ROW('Sanitation Data'!H194)))</f>
        <v/>
      </c>
      <c r="DF200" s="285" t="str">
        <f ca="true">+IF(OFFSET('Sanitation Data'!$H$29,0,10*ROW('Sanitation Data'!H194))="","",OFFSET('Sanitation Data'!$H$29,0,10*ROW('Sanitation Data'!H194)))</f>
        <v/>
      </c>
      <c r="DG200" s="285" t="str">
        <f ca="true">+IF(OFFSET('Sanitation Data'!$H$30,0,10*ROW('Sanitation Data'!H194))="","",OFFSET('Sanitation Data'!$H$30,0,10*ROW('Sanitation Data'!H194)))</f>
        <v/>
      </c>
      <c r="DH200" s="285" t="str">
        <f ca="true">+IF(OFFSET('Sanitation Data'!$H$31,0,10*ROW('Sanitation Data'!H194))="","",OFFSET('Sanitation Data'!$H$31,0,10*ROW('Sanitation Data'!H194)))</f>
        <v/>
      </c>
      <c r="DI200" s="285" t="str">
        <f ca="true">+IF(OFFSET('Sanitation Data'!$H$32,0,10*ROW('Sanitation Data'!H194))="","",OFFSET('Sanitation Data'!$H$32,0,10*ROW('Sanitation Data'!H194)))</f>
        <v/>
      </c>
      <c r="DJ200" s="285" t="str">
        <f ca="true">+IF(OFFSET('Sanitation Data'!$I$28,0,10*ROW('Sanitation Data'!I194))="","",OFFSET('Sanitation Data'!$I$28,0,10*ROW('Sanitation Data'!I194)))</f>
        <v/>
      </c>
      <c r="DK200" s="285" t="str">
        <f ca="true">+IF(OFFSET('Sanitation Data'!$I$29,0,10*ROW('Sanitation Data'!I194))="","",OFFSET('Sanitation Data'!$I$29,0,10*ROW('Sanitation Data'!I194)))</f>
        <v/>
      </c>
      <c r="DL200" s="285" t="str">
        <f ca="true">+IF(OFFSET('Sanitation Data'!$I$30,0,10*ROW('Sanitation Data'!I194))="","",OFFSET('Sanitation Data'!$I$30,0,10*ROW('Sanitation Data'!I194)))</f>
        <v/>
      </c>
      <c r="DM200" s="285" t="str">
        <f ca="true">+IF(OFFSET('Sanitation Data'!$I$31,0,10*ROW('Sanitation Data'!I194))="","",OFFSET('Sanitation Data'!$I$31,0,10*ROW('Sanitation Data'!I194)))</f>
        <v/>
      </c>
      <c r="DN200" s="285" t="str">
        <f ca="true">+IF(OFFSET('Sanitation Data'!$I$32,0,10*ROW('Sanitation Data'!I194))="","",OFFSET('Sanitation Data'!$I$32,0,10*ROW('Sanitation Data'!I194)))</f>
        <v/>
      </c>
      <c r="DO200" s="285" t="str">
        <f ca="true">+IF(OFFSET('Hygiene Data'!$D$11,0,10*ROW('Hygiene Data'!D194))="","",OFFSET('Hygiene Data'!$D$11,0,10*ROW('Hygiene Data'!D194)))</f>
        <v/>
      </c>
      <c r="DP200" s="285" t="str">
        <f ca="true">+IF(OFFSET('Hygiene Data'!$D$12,0,10*ROW('Hygiene Data'!D194))="","",OFFSET('Hygiene Data'!$D$12,0,10*ROW('Hygiene Data'!D194)))</f>
        <v/>
      </c>
      <c r="DQ200" s="285" t="str">
        <f ca="true">+IF(OFFSET('Hygiene Data'!$D$13,0,10*ROW('Hygiene Data'!D194))="","",OFFSET('Hygiene Data'!$D$13,0,10*ROW('Hygiene Data'!D194)))</f>
        <v/>
      </c>
      <c r="DR200" s="285" t="str">
        <f ca="true">+IF(OFFSET('Hygiene Data'!$E$11,0,10*ROW('Hygiene Data'!E194))="","",OFFSET('Hygiene Data'!$E$11,0,10*ROW('Hygiene Data'!E194)))</f>
        <v/>
      </c>
      <c r="DS200" s="285" t="str">
        <f ca="true">+IF(OFFSET('Hygiene Data'!$E$12,0,10*ROW('Hygiene Data'!E194))="","",OFFSET('Hygiene Data'!$E$12,0,10*ROW('Hygiene Data'!E194)))</f>
        <v/>
      </c>
      <c r="DT200" s="285" t="str">
        <f ca="true">+IF(OFFSET('Hygiene Data'!$E$13,0,10*ROW('Hygiene Data'!E194))="","",OFFSET('Hygiene Data'!$E$13,0,10*ROW('Hygiene Data'!E194)))</f>
        <v/>
      </c>
      <c r="DU200" s="285" t="str">
        <f ca="true">+IF(OFFSET('Hygiene Data'!$F$11,0,10*ROW('Hygiene Data'!F194))="","",OFFSET('Hygiene Data'!$F$11,0,10*ROW('Hygiene Data'!F194)))</f>
        <v/>
      </c>
      <c r="DV200" s="285" t="str">
        <f ca="true">+IF(OFFSET('Hygiene Data'!$F$12,0,10*ROW('Hygiene Data'!F194))="","",OFFSET('Hygiene Data'!$F$12,0,10*ROW('Hygiene Data'!F194)))</f>
        <v/>
      </c>
      <c r="DW200" s="285" t="str">
        <f ca="true">+IF(OFFSET('Hygiene Data'!$F$13,0,10*ROW('Hygiene Data'!F194))="","",OFFSET('Hygiene Data'!$F$13,0,10*ROW('Hygiene Data'!F194)))</f>
        <v/>
      </c>
      <c r="DX200" s="285" t="str">
        <f ca="true">+IF(OFFSET('Hygiene Data'!$G$11,0,10*ROW('Hygiene Data'!G194))="","",OFFSET('Hygiene Data'!$G$11,0,10*ROW('Hygiene Data'!G194)))</f>
        <v/>
      </c>
      <c r="DY200" s="285" t="str">
        <f ca="true">+IF(OFFSET('Hygiene Data'!$G$12,0,10*ROW('Hygiene Data'!G194))="","",OFFSET('Hygiene Data'!$G$12,0,10*ROW('Hygiene Data'!G194)))</f>
        <v/>
      </c>
      <c r="DZ200" s="285" t="str">
        <f ca="true">+IF(OFFSET('Hygiene Data'!$G$13,0,10*ROW('Hygiene Data'!G194))="","",OFFSET('Hygiene Data'!$G$13,0,10*ROW('Hygiene Data'!G194)))</f>
        <v/>
      </c>
      <c r="EA200" s="285" t="str">
        <f ca="true">+IF(OFFSET('Hygiene Data'!$H$11,0,10*ROW('Hygiene Data'!H194))="","",OFFSET('Hygiene Data'!$H$11,0,10*ROW('Hygiene Data'!H194)))</f>
        <v/>
      </c>
      <c r="EB200" s="285" t="str">
        <f ca="true">+IF(OFFSET('Hygiene Data'!$H$12,0,10*ROW('Hygiene Data'!H194))="","",OFFSET('Hygiene Data'!$H$12,0,10*ROW('Hygiene Data'!H194)))</f>
        <v/>
      </c>
      <c r="EC200" s="285" t="str">
        <f ca="true">+IF(OFFSET('Hygiene Data'!$H$13,0,10*ROW('Hygiene Data'!H194))="","",OFFSET('Hygiene Data'!$H$13,0,10*ROW('Hygiene Data'!H194)))</f>
        <v/>
      </c>
      <c r="ED200" s="285" t="str">
        <f ca="true">+IF(OFFSET('Hygiene Data'!$I$11,0,10*ROW('Hygiene Data'!I194))="","",OFFSET('Hygiene Data'!$I$11,0,10*ROW('Hygiene Data'!I194)))</f>
        <v/>
      </c>
      <c r="EE200" s="285" t="str">
        <f ca="true">+IF(OFFSET('Hygiene Data'!$I$12,0,10*ROW('Hygiene Data'!I194))="","",OFFSET('Hygiene Data'!$I$12,0,10*ROW('Hygiene Data'!I194)))</f>
        <v/>
      </c>
      <c r="EF200" s="285"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1"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5"/>
      <c r="BS201" s="285" t="str">
        <f ca="true">+IF(OFFSET('Water Data'!$D$27,0,10*ROW('Water Data'!D195))="","",OFFSET('Water Data'!$D$27,0,10*ROW('Water Data'!D195)))</f>
        <v/>
      </c>
      <c r="BT201" s="285" t="str">
        <f ca="true">+IF(OFFSET('Water Data'!$D$28,0,10*ROW('Water Data'!D195))="","",OFFSET('Water Data'!$D$28,0,10*ROW('Water Data'!D195)))</f>
        <v/>
      </c>
      <c r="BU201" s="285" t="str">
        <f ca="true">+IF(OFFSET('Water Data'!$D$29,0,10*ROW('Water Data'!D195))="","",OFFSET('Water Data'!$D$29,0,10*ROW('Water Data'!D195)))</f>
        <v/>
      </c>
      <c r="BV201" s="285" t="str">
        <f ca="true">+IF(OFFSET('Water Data'!$E$27,0,10*ROW('Water Data'!E195))="","",OFFSET('Water Data'!$E$27,0,10*ROW('Water Data'!E195)))</f>
        <v/>
      </c>
      <c r="BW201" s="285" t="str">
        <f ca="true">+IF(OFFSET('Water Data'!$E$28,0,10*ROW('Water Data'!E195))="","",OFFSET('Water Data'!$E$28,0,10*ROW('Water Data'!E195)))</f>
        <v/>
      </c>
      <c r="BX201" s="285" t="str">
        <f ca="true">+IF(OFFSET('Water Data'!$E$29,0,10*ROW('Water Data'!E195))="","",OFFSET('Water Data'!$E$29,0,10*ROW('Water Data'!E195)))</f>
        <v/>
      </c>
      <c r="BY201" s="285" t="str">
        <f ca="true">+IF(OFFSET('Water Data'!$F$27,0,10*ROW('Water Data'!F195))="","",OFFSET('Water Data'!$F$27,0,10*ROW('Water Data'!F195)))</f>
        <v/>
      </c>
      <c r="BZ201" s="285" t="str">
        <f ca="true">+IF(OFFSET('Water Data'!$F$28,0,10*ROW('Water Data'!F195))="","",OFFSET('Water Data'!$F$28,0,10*ROW('Water Data'!F195)))</f>
        <v/>
      </c>
      <c r="CA201" s="285" t="str">
        <f ca="true">+IF(OFFSET('Water Data'!$F$29,0,10*ROW('Water Data'!F195))="","",OFFSET('Water Data'!$F$29,0,10*ROW('Water Data'!F195)))</f>
        <v/>
      </c>
      <c r="CB201" s="285" t="str">
        <f ca="true">+IF(OFFSET('Water Data'!$G$27,0,10*ROW('Water Data'!G195))="","",OFFSET('Water Data'!$G$27,0,10*ROW('Water Data'!G195)))</f>
        <v/>
      </c>
      <c r="CC201" s="285" t="str">
        <f ca="true">+IF(OFFSET('Water Data'!$G$28,0,10*ROW('Water Data'!G195))="","",OFFSET('Water Data'!$G$28,0,10*ROW('Water Data'!G195)))</f>
        <v/>
      </c>
      <c r="CD201" s="285" t="str">
        <f ca="true">+IF(OFFSET('Water Data'!$G$29,0,10*ROW('Water Data'!G195))="","",OFFSET('Water Data'!$G$29,0,10*ROW('Water Data'!G195)))</f>
        <v/>
      </c>
      <c r="CE201" s="285" t="str">
        <f ca="true">+IF(OFFSET('Water Data'!$H$27,0,10*ROW('Water Data'!H195))="","",OFFSET('Water Data'!$H$27,0,10*ROW('Water Data'!H195)))</f>
        <v/>
      </c>
      <c r="CF201" s="285" t="str">
        <f ca="true">+IF(OFFSET('Water Data'!$H$28,0,10*ROW('Water Data'!H195))="","",OFFSET('Water Data'!$H$28,0,10*ROW('Water Data'!H195)))</f>
        <v/>
      </c>
      <c r="CG201" s="285" t="str">
        <f ca="true">+IF(OFFSET('Water Data'!$H$29,0,10*ROW('Water Data'!H195))="","",OFFSET('Water Data'!$H$29,0,10*ROW('Water Data'!H195)))</f>
        <v/>
      </c>
      <c r="CH201" s="285" t="str">
        <f ca="true">+IF(OFFSET('Water Data'!$I$27,0,10*ROW('Water Data'!I195))="","",OFFSET('Water Data'!$I$27,0,10*ROW('Water Data'!I195)))</f>
        <v/>
      </c>
      <c r="CI201" s="285" t="str">
        <f ca="true">+IF(OFFSET('Water Data'!$I$28,0,10*ROW('Water Data'!I195))="","",OFFSET('Water Data'!$I$28,0,10*ROW('Water Data'!I195)))</f>
        <v/>
      </c>
      <c r="CJ201" s="285" t="str">
        <f ca="true">+IF(OFFSET('Water Data'!$I$29,0,10*ROW('Water Data'!I195))="","",OFFSET('Water Data'!$I$29,0,10*ROW('Water Data'!I195)))</f>
        <v/>
      </c>
      <c r="CK201" s="285" t="str">
        <f ca="true">+IF(OFFSET('Sanitation Data'!$D$28,0,10*ROW('Sanitation Data'!D195))="","",OFFSET('Sanitation Data'!$D$28,0,10*ROW('Sanitation Data'!D195)))</f>
        <v/>
      </c>
      <c r="CL201" s="285" t="str">
        <f ca="true">+IF(OFFSET('Sanitation Data'!$D$29,0,10*ROW('Sanitation Data'!D195))="","",OFFSET('Sanitation Data'!$D$29,0,10*ROW('Sanitation Data'!D195)))</f>
        <v/>
      </c>
      <c r="CM201" s="285" t="str">
        <f ca="true">+IF(OFFSET('Sanitation Data'!$D$30,0,10*ROW('Sanitation Data'!D195))="","",OFFSET('Sanitation Data'!$D$30,0,10*ROW('Sanitation Data'!D195)))</f>
        <v/>
      </c>
      <c r="CN201" s="285" t="str">
        <f ca="true">+IF(OFFSET('Sanitation Data'!$D$31,0,10*ROW('Sanitation Data'!D195))="","",OFFSET('Sanitation Data'!$D$31,0,10*ROW('Sanitation Data'!D195)))</f>
        <v/>
      </c>
      <c r="CO201" s="285" t="str">
        <f ca="true">+IF(OFFSET('Sanitation Data'!$D$32,0,10*ROW('Sanitation Data'!D195))="","",OFFSET('Sanitation Data'!$D$32,0,10*ROW('Sanitation Data'!D195)))</f>
        <v/>
      </c>
      <c r="CP201" s="285" t="str">
        <f ca="true">+IF(OFFSET('Sanitation Data'!$E$28,0,10*ROW('Sanitation Data'!E195))="","",OFFSET('Sanitation Data'!$E$28,0,10*ROW('Sanitation Data'!E195)))</f>
        <v/>
      </c>
      <c r="CQ201" s="285" t="str">
        <f ca="true">+IF(OFFSET('Sanitation Data'!$E$29,0,10*ROW('Sanitation Data'!E195))="","",OFFSET('Sanitation Data'!$E$29,0,10*ROW('Sanitation Data'!E195)))</f>
        <v/>
      </c>
      <c r="CR201" s="285" t="str">
        <f ca="true">+IF(OFFSET('Sanitation Data'!$E$30,0,10*ROW('Sanitation Data'!E195))="","",OFFSET('Sanitation Data'!$E$30,0,10*ROW('Sanitation Data'!E195)))</f>
        <v/>
      </c>
      <c r="CS201" s="285" t="str">
        <f ca="true">+IF(OFFSET('Sanitation Data'!$E$31,0,10*ROW('Sanitation Data'!E195))="","",OFFSET('Sanitation Data'!$E$31,0,10*ROW('Sanitation Data'!E195)))</f>
        <v/>
      </c>
      <c r="CT201" s="285" t="str">
        <f ca="true">+IF(OFFSET('Sanitation Data'!$E$32,0,10*ROW('Sanitation Data'!E195))="","",OFFSET('Sanitation Data'!$E$32,0,10*ROW('Sanitation Data'!E195)))</f>
        <v/>
      </c>
      <c r="CU201" s="285" t="str">
        <f ca="true">+IF(OFFSET('Sanitation Data'!$F$28,0,10*ROW('Sanitation Data'!F195))="","",OFFSET('Sanitation Data'!$F$28,0,10*ROW('Sanitation Data'!F195)))</f>
        <v/>
      </c>
      <c r="CV201" s="285" t="str">
        <f ca="true">+IF(OFFSET('Sanitation Data'!$F$29,0,10*ROW('Sanitation Data'!F195))="","",OFFSET('Sanitation Data'!$F$29,0,10*ROW('Sanitation Data'!F195)))</f>
        <v/>
      </c>
      <c r="CW201" s="285" t="str">
        <f ca="true">+IF(OFFSET('Sanitation Data'!$F$30,0,10*ROW('Sanitation Data'!F195))="","",OFFSET('Sanitation Data'!$F$30,0,10*ROW('Sanitation Data'!F195)))</f>
        <v/>
      </c>
      <c r="CX201" s="285" t="str">
        <f ca="true">+IF(OFFSET('Sanitation Data'!$F$31,0,10*ROW('Sanitation Data'!F195))="","",OFFSET('Sanitation Data'!$F$31,0,10*ROW('Sanitation Data'!F195)))</f>
        <v/>
      </c>
      <c r="CY201" s="285" t="str">
        <f ca="true">+IF(OFFSET('Sanitation Data'!$F$32,0,10*ROW('Sanitation Data'!F195))="","",OFFSET('Sanitation Data'!$F$32,0,10*ROW('Sanitation Data'!F195)))</f>
        <v/>
      </c>
      <c r="CZ201" s="285" t="str">
        <f ca="true">+IF(OFFSET('Sanitation Data'!$G$28,0,10*ROW('Sanitation Data'!G195))="","",OFFSET('Sanitation Data'!$G$28,0,10*ROW('Sanitation Data'!G195)))</f>
        <v/>
      </c>
      <c r="DA201" s="285" t="str">
        <f ca="true">+IF(OFFSET('Sanitation Data'!$G$29,0,10*ROW('Sanitation Data'!G195))="","",OFFSET('Sanitation Data'!$G$29,0,10*ROW('Sanitation Data'!G195)))</f>
        <v/>
      </c>
      <c r="DB201" s="285" t="str">
        <f ca="true">+IF(OFFSET('Sanitation Data'!$G$30,0,10*ROW('Sanitation Data'!G195))="","",OFFSET('Sanitation Data'!$G$30,0,10*ROW('Sanitation Data'!G195)))</f>
        <v/>
      </c>
      <c r="DC201" s="285" t="str">
        <f ca="true">+IF(OFFSET('Sanitation Data'!$G$31,0,10*ROW('Sanitation Data'!G195))="","",OFFSET('Sanitation Data'!$G$31,0,10*ROW('Sanitation Data'!G195)))</f>
        <v/>
      </c>
      <c r="DD201" s="285" t="str">
        <f ca="true">+IF(OFFSET('Sanitation Data'!$G$32,0,10*ROW('Sanitation Data'!G195))="","",OFFSET('Sanitation Data'!$G$32,0,10*ROW('Sanitation Data'!G195)))</f>
        <v/>
      </c>
      <c r="DE201" s="285" t="str">
        <f ca="true">+IF(OFFSET('Sanitation Data'!$H$28,0,10*ROW('Sanitation Data'!H195))="","",OFFSET('Sanitation Data'!$H$28,0,10*ROW('Sanitation Data'!H195)))</f>
        <v/>
      </c>
      <c r="DF201" s="285" t="str">
        <f ca="true">+IF(OFFSET('Sanitation Data'!$H$29,0,10*ROW('Sanitation Data'!H195))="","",OFFSET('Sanitation Data'!$H$29,0,10*ROW('Sanitation Data'!H195)))</f>
        <v/>
      </c>
      <c r="DG201" s="285" t="str">
        <f ca="true">+IF(OFFSET('Sanitation Data'!$H$30,0,10*ROW('Sanitation Data'!H195))="","",OFFSET('Sanitation Data'!$H$30,0,10*ROW('Sanitation Data'!H195)))</f>
        <v/>
      </c>
      <c r="DH201" s="285" t="str">
        <f ca="true">+IF(OFFSET('Sanitation Data'!$H$31,0,10*ROW('Sanitation Data'!H195))="","",OFFSET('Sanitation Data'!$H$31,0,10*ROW('Sanitation Data'!H195)))</f>
        <v/>
      </c>
      <c r="DI201" s="285" t="str">
        <f ca="true">+IF(OFFSET('Sanitation Data'!$H$32,0,10*ROW('Sanitation Data'!H195))="","",OFFSET('Sanitation Data'!$H$32,0,10*ROW('Sanitation Data'!H195)))</f>
        <v/>
      </c>
      <c r="DJ201" s="285" t="str">
        <f ca="true">+IF(OFFSET('Sanitation Data'!$I$28,0,10*ROW('Sanitation Data'!I195))="","",OFFSET('Sanitation Data'!$I$28,0,10*ROW('Sanitation Data'!I195)))</f>
        <v/>
      </c>
      <c r="DK201" s="285" t="str">
        <f ca="true">+IF(OFFSET('Sanitation Data'!$I$29,0,10*ROW('Sanitation Data'!I195))="","",OFFSET('Sanitation Data'!$I$29,0,10*ROW('Sanitation Data'!I195)))</f>
        <v/>
      </c>
      <c r="DL201" s="285" t="str">
        <f ca="true">+IF(OFFSET('Sanitation Data'!$I$30,0,10*ROW('Sanitation Data'!I195))="","",OFFSET('Sanitation Data'!$I$30,0,10*ROW('Sanitation Data'!I195)))</f>
        <v/>
      </c>
      <c r="DM201" s="285" t="str">
        <f ca="true">+IF(OFFSET('Sanitation Data'!$I$31,0,10*ROW('Sanitation Data'!I195))="","",OFFSET('Sanitation Data'!$I$31,0,10*ROW('Sanitation Data'!I195)))</f>
        <v/>
      </c>
      <c r="DN201" s="285" t="str">
        <f ca="true">+IF(OFFSET('Sanitation Data'!$I$32,0,10*ROW('Sanitation Data'!I195))="","",OFFSET('Sanitation Data'!$I$32,0,10*ROW('Sanitation Data'!I195)))</f>
        <v/>
      </c>
      <c r="DO201" s="285" t="str">
        <f ca="true">+IF(OFFSET('Hygiene Data'!$D$11,0,10*ROW('Hygiene Data'!D195))="","",OFFSET('Hygiene Data'!$D$11,0,10*ROW('Hygiene Data'!D195)))</f>
        <v/>
      </c>
      <c r="DP201" s="285" t="str">
        <f ca="true">+IF(OFFSET('Hygiene Data'!$D$12,0,10*ROW('Hygiene Data'!D195))="","",OFFSET('Hygiene Data'!$D$12,0,10*ROW('Hygiene Data'!D195)))</f>
        <v/>
      </c>
      <c r="DQ201" s="285" t="str">
        <f ca="true">+IF(OFFSET('Hygiene Data'!$D$13,0,10*ROW('Hygiene Data'!D195))="","",OFFSET('Hygiene Data'!$D$13,0,10*ROW('Hygiene Data'!D195)))</f>
        <v/>
      </c>
      <c r="DR201" s="285" t="str">
        <f ca="true">+IF(OFFSET('Hygiene Data'!$E$11,0,10*ROW('Hygiene Data'!E195))="","",OFFSET('Hygiene Data'!$E$11,0,10*ROW('Hygiene Data'!E195)))</f>
        <v/>
      </c>
      <c r="DS201" s="285" t="str">
        <f ca="true">+IF(OFFSET('Hygiene Data'!$E$12,0,10*ROW('Hygiene Data'!E195))="","",OFFSET('Hygiene Data'!$E$12,0,10*ROW('Hygiene Data'!E195)))</f>
        <v/>
      </c>
      <c r="DT201" s="285" t="str">
        <f ca="true">+IF(OFFSET('Hygiene Data'!$E$13,0,10*ROW('Hygiene Data'!E195))="","",OFFSET('Hygiene Data'!$E$13,0,10*ROW('Hygiene Data'!E195)))</f>
        <v/>
      </c>
      <c r="DU201" s="285" t="str">
        <f ca="true">+IF(OFFSET('Hygiene Data'!$F$11,0,10*ROW('Hygiene Data'!F195))="","",OFFSET('Hygiene Data'!$F$11,0,10*ROW('Hygiene Data'!F195)))</f>
        <v/>
      </c>
      <c r="DV201" s="285" t="str">
        <f ca="true">+IF(OFFSET('Hygiene Data'!$F$12,0,10*ROW('Hygiene Data'!F195))="","",OFFSET('Hygiene Data'!$F$12,0,10*ROW('Hygiene Data'!F195)))</f>
        <v/>
      </c>
      <c r="DW201" s="285" t="str">
        <f ca="true">+IF(OFFSET('Hygiene Data'!$F$13,0,10*ROW('Hygiene Data'!F195))="","",OFFSET('Hygiene Data'!$F$13,0,10*ROW('Hygiene Data'!F195)))</f>
        <v/>
      </c>
      <c r="DX201" s="285" t="str">
        <f ca="true">+IF(OFFSET('Hygiene Data'!$G$11,0,10*ROW('Hygiene Data'!G195))="","",OFFSET('Hygiene Data'!$G$11,0,10*ROW('Hygiene Data'!G195)))</f>
        <v/>
      </c>
      <c r="DY201" s="285" t="str">
        <f ca="true">+IF(OFFSET('Hygiene Data'!$G$12,0,10*ROW('Hygiene Data'!G195))="","",OFFSET('Hygiene Data'!$G$12,0,10*ROW('Hygiene Data'!G195)))</f>
        <v/>
      </c>
      <c r="DZ201" s="285" t="str">
        <f ca="true">+IF(OFFSET('Hygiene Data'!$G$13,0,10*ROW('Hygiene Data'!G195))="","",OFFSET('Hygiene Data'!$G$13,0,10*ROW('Hygiene Data'!G195)))</f>
        <v/>
      </c>
      <c r="EA201" s="285" t="str">
        <f ca="true">+IF(OFFSET('Hygiene Data'!$H$11,0,10*ROW('Hygiene Data'!H195))="","",OFFSET('Hygiene Data'!$H$11,0,10*ROW('Hygiene Data'!H195)))</f>
        <v/>
      </c>
      <c r="EB201" s="285" t="str">
        <f ca="true">+IF(OFFSET('Hygiene Data'!$H$12,0,10*ROW('Hygiene Data'!H195))="","",OFFSET('Hygiene Data'!$H$12,0,10*ROW('Hygiene Data'!H195)))</f>
        <v/>
      </c>
      <c r="EC201" s="285" t="str">
        <f ca="true">+IF(OFFSET('Hygiene Data'!$H$13,0,10*ROW('Hygiene Data'!H195))="","",OFFSET('Hygiene Data'!$H$13,0,10*ROW('Hygiene Data'!H195)))</f>
        <v/>
      </c>
      <c r="ED201" s="285" t="str">
        <f ca="true">+IF(OFFSET('Hygiene Data'!$I$11,0,10*ROW('Hygiene Data'!I195))="","",OFFSET('Hygiene Data'!$I$11,0,10*ROW('Hygiene Data'!I195)))</f>
        <v/>
      </c>
      <c r="EE201" s="285" t="str">
        <f ca="true">+IF(OFFSET('Hygiene Data'!$I$12,0,10*ROW('Hygiene Data'!I195))="","",OFFSET('Hygiene Data'!$I$12,0,10*ROW('Hygiene Data'!I195)))</f>
        <v/>
      </c>
      <c r="EF201" s="285"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1"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5"/>
      <c r="BS202" s="285" t="str">
        <f ca="true">+IF(OFFSET('Water Data'!$D$27,0,10*ROW('Water Data'!D196))="","",OFFSET('Water Data'!$D$27,0,10*ROW('Water Data'!D196)))</f>
        <v/>
      </c>
      <c r="BT202" s="285" t="str">
        <f ca="true">+IF(OFFSET('Water Data'!$D$28,0,10*ROW('Water Data'!D196))="","",OFFSET('Water Data'!$D$28,0,10*ROW('Water Data'!D196)))</f>
        <v/>
      </c>
      <c r="BU202" s="285" t="str">
        <f ca="true">+IF(OFFSET('Water Data'!$D$29,0,10*ROW('Water Data'!D196))="","",OFFSET('Water Data'!$D$29,0,10*ROW('Water Data'!D196)))</f>
        <v/>
      </c>
      <c r="BV202" s="285" t="str">
        <f ca="true">+IF(OFFSET('Water Data'!$E$27,0,10*ROW('Water Data'!E196))="","",OFFSET('Water Data'!$E$27,0,10*ROW('Water Data'!E196)))</f>
        <v/>
      </c>
      <c r="BW202" s="285" t="str">
        <f ca="true">+IF(OFFSET('Water Data'!$E$28,0,10*ROW('Water Data'!E196))="","",OFFSET('Water Data'!$E$28,0,10*ROW('Water Data'!E196)))</f>
        <v/>
      </c>
      <c r="BX202" s="285" t="str">
        <f ca="true">+IF(OFFSET('Water Data'!$E$29,0,10*ROW('Water Data'!E196))="","",OFFSET('Water Data'!$E$29,0,10*ROW('Water Data'!E196)))</f>
        <v/>
      </c>
      <c r="BY202" s="285" t="str">
        <f ca="true">+IF(OFFSET('Water Data'!$F$27,0,10*ROW('Water Data'!F196))="","",OFFSET('Water Data'!$F$27,0,10*ROW('Water Data'!F196)))</f>
        <v/>
      </c>
      <c r="BZ202" s="285" t="str">
        <f ca="true">+IF(OFFSET('Water Data'!$F$28,0,10*ROW('Water Data'!F196))="","",OFFSET('Water Data'!$F$28,0,10*ROW('Water Data'!F196)))</f>
        <v/>
      </c>
      <c r="CA202" s="285" t="str">
        <f ca="true">+IF(OFFSET('Water Data'!$F$29,0,10*ROW('Water Data'!F196))="","",OFFSET('Water Data'!$F$29,0,10*ROW('Water Data'!F196)))</f>
        <v/>
      </c>
      <c r="CB202" s="285" t="str">
        <f ca="true">+IF(OFFSET('Water Data'!$G$27,0,10*ROW('Water Data'!G196))="","",OFFSET('Water Data'!$G$27,0,10*ROW('Water Data'!G196)))</f>
        <v/>
      </c>
      <c r="CC202" s="285" t="str">
        <f ca="true">+IF(OFFSET('Water Data'!$G$28,0,10*ROW('Water Data'!G196))="","",OFFSET('Water Data'!$G$28,0,10*ROW('Water Data'!G196)))</f>
        <v/>
      </c>
      <c r="CD202" s="285" t="str">
        <f ca="true">+IF(OFFSET('Water Data'!$G$29,0,10*ROW('Water Data'!G196))="","",OFFSET('Water Data'!$G$29,0,10*ROW('Water Data'!G196)))</f>
        <v/>
      </c>
      <c r="CE202" s="285" t="str">
        <f ca="true">+IF(OFFSET('Water Data'!$H$27,0,10*ROW('Water Data'!H196))="","",OFFSET('Water Data'!$H$27,0,10*ROW('Water Data'!H196)))</f>
        <v/>
      </c>
      <c r="CF202" s="285" t="str">
        <f ca="true">+IF(OFFSET('Water Data'!$H$28,0,10*ROW('Water Data'!H196))="","",OFFSET('Water Data'!$H$28,0,10*ROW('Water Data'!H196)))</f>
        <v/>
      </c>
      <c r="CG202" s="285" t="str">
        <f ca="true">+IF(OFFSET('Water Data'!$H$29,0,10*ROW('Water Data'!H196))="","",OFFSET('Water Data'!$H$29,0,10*ROW('Water Data'!H196)))</f>
        <v/>
      </c>
      <c r="CH202" s="285" t="str">
        <f ca="true">+IF(OFFSET('Water Data'!$I$27,0,10*ROW('Water Data'!I196))="","",OFFSET('Water Data'!$I$27,0,10*ROW('Water Data'!I196)))</f>
        <v/>
      </c>
      <c r="CI202" s="285" t="str">
        <f ca="true">+IF(OFFSET('Water Data'!$I$28,0,10*ROW('Water Data'!I196))="","",OFFSET('Water Data'!$I$28,0,10*ROW('Water Data'!I196)))</f>
        <v/>
      </c>
      <c r="CJ202" s="285" t="str">
        <f ca="true">+IF(OFFSET('Water Data'!$I$29,0,10*ROW('Water Data'!I196))="","",OFFSET('Water Data'!$I$29,0,10*ROW('Water Data'!I196)))</f>
        <v/>
      </c>
      <c r="CK202" s="285" t="str">
        <f ca="true">+IF(OFFSET('Sanitation Data'!$D$28,0,10*ROW('Sanitation Data'!D196))="","",OFFSET('Sanitation Data'!$D$28,0,10*ROW('Sanitation Data'!D196)))</f>
        <v/>
      </c>
      <c r="CL202" s="285" t="str">
        <f ca="true">+IF(OFFSET('Sanitation Data'!$D$29,0,10*ROW('Sanitation Data'!D196))="","",OFFSET('Sanitation Data'!$D$29,0,10*ROW('Sanitation Data'!D196)))</f>
        <v/>
      </c>
      <c r="CM202" s="285" t="str">
        <f ca="true">+IF(OFFSET('Sanitation Data'!$D$30,0,10*ROW('Sanitation Data'!D196))="","",OFFSET('Sanitation Data'!$D$30,0,10*ROW('Sanitation Data'!D196)))</f>
        <v/>
      </c>
      <c r="CN202" s="285" t="str">
        <f ca="true">+IF(OFFSET('Sanitation Data'!$D$31,0,10*ROW('Sanitation Data'!D196))="","",OFFSET('Sanitation Data'!$D$31,0,10*ROW('Sanitation Data'!D196)))</f>
        <v/>
      </c>
      <c r="CO202" s="285" t="str">
        <f ca="true">+IF(OFFSET('Sanitation Data'!$D$32,0,10*ROW('Sanitation Data'!D196))="","",OFFSET('Sanitation Data'!$D$32,0,10*ROW('Sanitation Data'!D196)))</f>
        <v/>
      </c>
      <c r="CP202" s="285" t="str">
        <f ca="true">+IF(OFFSET('Sanitation Data'!$E$28,0,10*ROW('Sanitation Data'!E196))="","",OFFSET('Sanitation Data'!$E$28,0,10*ROW('Sanitation Data'!E196)))</f>
        <v/>
      </c>
      <c r="CQ202" s="285" t="str">
        <f ca="true">+IF(OFFSET('Sanitation Data'!$E$29,0,10*ROW('Sanitation Data'!E196))="","",OFFSET('Sanitation Data'!$E$29,0,10*ROW('Sanitation Data'!E196)))</f>
        <v/>
      </c>
      <c r="CR202" s="285" t="str">
        <f ca="true">+IF(OFFSET('Sanitation Data'!$E$30,0,10*ROW('Sanitation Data'!E196))="","",OFFSET('Sanitation Data'!$E$30,0,10*ROW('Sanitation Data'!E196)))</f>
        <v/>
      </c>
      <c r="CS202" s="285" t="str">
        <f ca="true">+IF(OFFSET('Sanitation Data'!$E$31,0,10*ROW('Sanitation Data'!E196))="","",OFFSET('Sanitation Data'!$E$31,0,10*ROW('Sanitation Data'!E196)))</f>
        <v/>
      </c>
      <c r="CT202" s="285" t="str">
        <f ca="true">+IF(OFFSET('Sanitation Data'!$E$32,0,10*ROW('Sanitation Data'!E196))="","",OFFSET('Sanitation Data'!$E$32,0,10*ROW('Sanitation Data'!E196)))</f>
        <v/>
      </c>
      <c r="CU202" s="285" t="str">
        <f ca="true">+IF(OFFSET('Sanitation Data'!$F$28,0,10*ROW('Sanitation Data'!F196))="","",OFFSET('Sanitation Data'!$F$28,0,10*ROW('Sanitation Data'!F196)))</f>
        <v/>
      </c>
      <c r="CV202" s="285" t="str">
        <f ca="true">+IF(OFFSET('Sanitation Data'!$F$29,0,10*ROW('Sanitation Data'!F196))="","",OFFSET('Sanitation Data'!$F$29,0,10*ROW('Sanitation Data'!F196)))</f>
        <v/>
      </c>
      <c r="CW202" s="285" t="str">
        <f ca="true">+IF(OFFSET('Sanitation Data'!$F$30,0,10*ROW('Sanitation Data'!F196))="","",OFFSET('Sanitation Data'!$F$30,0,10*ROW('Sanitation Data'!F196)))</f>
        <v/>
      </c>
      <c r="CX202" s="285" t="str">
        <f ca="true">+IF(OFFSET('Sanitation Data'!$F$31,0,10*ROW('Sanitation Data'!F196))="","",OFFSET('Sanitation Data'!$F$31,0,10*ROW('Sanitation Data'!F196)))</f>
        <v/>
      </c>
      <c r="CY202" s="285" t="str">
        <f ca="true">+IF(OFFSET('Sanitation Data'!$F$32,0,10*ROW('Sanitation Data'!F196))="","",OFFSET('Sanitation Data'!$F$32,0,10*ROW('Sanitation Data'!F196)))</f>
        <v/>
      </c>
      <c r="CZ202" s="285" t="str">
        <f ca="true">+IF(OFFSET('Sanitation Data'!$G$28,0,10*ROW('Sanitation Data'!G196))="","",OFFSET('Sanitation Data'!$G$28,0,10*ROW('Sanitation Data'!G196)))</f>
        <v/>
      </c>
      <c r="DA202" s="285" t="str">
        <f ca="true">+IF(OFFSET('Sanitation Data'!$G$29,0,10*ROW('Sanitation Data'!G196))="","",OFFSET('Sanitation Data'!$G$29,0,10*ROW('Sanitation Data'!G196)))</f>
        <v/>
      </c>
      <c r="DB202" s="285" t="str">
        <f ca="true">+IF(OFFSET('Sanitation Data'!$G$30,0,10*ROW('Sanitation Data'!G196))="","",OFFSET('Sanitation Data'!$G$30,0,10*ROW('Sanitation Data'!G196)))</f>
        <v/>
      </c>
      <c r="DC202" s="285" t="str">
        <f ca="true">+IF(OFFSET('Sanitation Data'!$G$31,0,10*ROW('Sanitation Data'!G196))="","",OFFSET('Sanitation Data'!$G$31,0,10*ROW('Sanitation Data'!G196)))</f>
        <v/>
      </c>
      <c r="DD202" s="285" t="str">
        <f ca="true">+IF(OFFSET('Sanitation Data'!$G$32,0,10*ROW('Sanitation Data'!G196))="","",OFFSET('Sanitation Data'!$G$32,0,10*ROW('Sanitation Data'!G196)))</f>
        <v/>
      </c>
      <c r="DE202" s="285" t="str">
        <f ca="true">+IF(OFFSET('Sanitation Data'!$H$28,0,10*ROW('Sanitation Data'!H196))="","",OFFSET('Sanitation Data'!$H$28,0,10*ROW('Sanitation Data'!H196)))</f>
        <v/>
      </c>
      <c r="DF202" s="285" t="str">
        <f ca="true">+IF(OFFSET('Sanitation Data'!$H$29,0,10*ROW('Sanitation Data'!H196))="","",OFFSET('Sanitation Data'!$H$29,0,10*ROW('Sanitation Data'!H196)))</f>
        <v/>
      </c>
      <c r="DG202" s="285" t="str">
        <f ca="true">+IF(OFFSET('Sanitation Data'!$H$30,0,10*ROW('Sanitation Data'!H196))="","",OFFSET('Sanitation Data'!$H$30,0,10*ROW('Sanitation Data'!H196)))</f>
        <v/>
      </c>
      <c r="DH202" s="285" t="str">
        <f ca="true">+IF(OFFSET('Sanitation Data'!$H$31,0,10*ROW('Sanitation Data'!H196))="","",OFFSET('Sanitation Data'!$H$31,0,10*ROW('Sanitation Data'!H196)))</f>
        <v/>
      </c>
      <c r="DI202" s="285" t="str">
        <f ca="true">+IF(OFFSET('Sanitation Data'!$H$32,0,10*ROW('Sanitation Data'!H196))="","",OFFSET('Sanitation Data'!$H$32,0,10*ROW('Sanitation Data'!H196)))</f>
        <v/>
      </c>
      <c r="DJ202" s="285" t="str">
        <f ca="true">+IF(OFFSET('Sanitation Data'!$I$28,0,10*ROW('Sanitation Data'!I196))="","",OFFSET('Sanitation Data'!$I$28,0,10*ROW('Sanitation Data'!I196)))</f>
        <v/>
      </c>
      <c r="DK202" s="285" t="str">
        <f ca="true">+IF(OFFSET('Sanitation Data'!$I$29,0,10*ROW('Sanitation Data'!I196))="","",OFFSET('Sanitation Data'!$I$29,0,10*ROW('Sanitation Data'!I196)))</f>
        <v/>
      </c>
      <c r="DL202" s="285" t="str">
        <f ca="true">+IF(OFFSET('Sanitation Data'!$I$30,0,10*ROW('Sanitation Data'!I196))="","",OFFSET('Sanitation Data'!$I$30,0,10*ROW('Sanitation Data'!I196)))</f>
        <v/>
      </c>
      <c r="DM202" s="285" t="str">
        <f ca="true">+IF(OFFSET('Sanitation Data'!$I$31,0,10*ROW('Sanitation Data'!I196))="","",OFFSET('Sanitation Data'!$I$31,0,10*ROW('Sanitation Data'!I196)))</f>
        <v/>
      </c>
      <c r="DN202" s="285" t="str">
        <f ca="true">+IF(OFFSET('Sanitation Data'!$I$32,0,10*ROW('Sanitation Data'!I196))="","",OFFSET('Sanitation Data'!$I$32,0,10*ROW('Sanitation Data'!I196)))</f>
        <v/>
      </c>
      <c r="DO202" s="285" t="str">
        <f ca="true">+IF(OFFSET('Hygiene Data'!$D$11,0,10*ROW('Hygiene Data'!D196))="","",OFFSET('Hygiene Data'!$D$11,0,10*ROW('Hygiene Data'!D196)))</f>
        <v/>
      </c>
      <c r="DP202" s="285" t="str">
        <f ca="true">+IF(OFFSET('Hygiene Data'!$D$12,0,10*ROW('Hygiene Data'!D196))="","",OFFSET('Hygiene Data'!$D$12,0,10*ROW('Hygiene Data'!D196)))</f>
        <v/>
      </c>
      <c r="DQ202" s="285" t="str">
        <f ca="true">+IF(OFFSET('Hygiene Data'!$D$13,0,10*ROW('Hygiene Data'!D196))="","",OFFSET('Hygiene Data'!$D$13,0,10*ROW('Hygiene Data'!D196)))</f>
        <v/>
      </c>
      <c r="DR202" s="285" t="str">
        <f ca="true">+IF(OFFSET('Hygiene Data'!$E$11,0,10*ROW('Hygiene Data'!E196))="","",OFFSET('Hygiene Data'!$E$11,0,10*ROW('Hygiene Data'!E196)))</f>
        <v/>
      </c>
      <c r="DS202" s="285" t="str">
        <f ca="true">+IF(OFFSET('Hygiene Data'!$E$12,0,10*ROW('Hygiene Data'!E196))="","",OFFSET('Hygiene Data'!$E$12,0,10*ROW('Hygiene Data'!E196)))</f>
        <v/>
      </c>
      <c r="DT202" s="285" t="str">
        <f ca="true">+IF(OFFSET('Hygiene Data'!$E$13,0,10*ROW('Hygiene Data'!E196))="","",OFFSET('Hygiene Data'!$E$13,0,10*ROW('Hygiene Data'!E196)))</f>
        <v/>
      </c>
      <c r="DU202" s="285" t="str">
        <f ca="true">+IF(OFFSET('Hygiene Data'!$F$11,0,10*ROW('Hygiene Data'!F196))="","",OFFSET('Hygiene Data'!$F$11,0,10*ROW('Hygiene Data'!F196)))</f>
        <v/>
      </c>
      <c r="DV202" s="285" t="str">
        <f ca="true">+IF(OFFSET('Hygiene Data'!$F$12,0,10*ROW('Hygiene Data'!F196))="","",OFFSET('Hygiene Data'!$F$12,0,10*ROW('Hygiene Data'!F196)))</f>
        <v/>
      </c>
      <c r="DW202" s="285" t="str">
        <f ca="true">+IF(OFFSET('Hygiene Data'!$F$13,0,10*ROW('Hygiene Data'!F196))="","",OFFSET('Hygiene Data'!$F$13,0,10*ROW('Hygiene Data'!F196)))</f>
        <v/>
      </c>
      <c r="DX202" s="285" t="str">
        <f ca="true">+IF(OFFSET('Hygiene Data'!$G$11,0,10*ROW('Hygiene Data'!G196))="","",OFFSET('Hygiene Data'!$G$11,0,10*ROW('Hygiene Data'!G196)))</f>
        <v/>
      </c>
      <c r="DY202" s="285" t="str">
        <f ca="true">+IF(OFFSET('Hygiene Data'!$G$12,0,10*ROW('Hygiene Data'!G196))="","",OFFSET('Hygiene Data'!$G$12,0,10*ROW('Hygiene Data'!G196)))</f>
        <v/>
      </c>
      <c r="DZ202" s="285" t="str">
        <f ca="true">+IF(OFFSET('Hygiene Data'!$G$13,0,10*ROW('Hygiene Data'!G196))="","",OFFSET('Hygiene Data'!$G$13,0,10*ROW('Hygiene Data'!G196)))</f>
        <v/>
      </c>
      <c r="EA202" s="285" t="str">
        <f ca="true">+IF(OFFSET('Hygiene Data'!$H$11,0,10*ROW('Hygiene Data'!H196))="","",OFFSET('Hygiene Data'!$H$11,0,10*ROW('Hygiene Data'!H196)))</f>
        <v/>
      </c>
      <c r="EB202" s="285" t="str">
        <f ca="true">+IF(OFFSET('Hygiene Data'!$H$12,0,10*ROW('Hygiene Data'!H196))="","",OFFSET('Hygiene Data'!$H$12,0,10*ROW('Hygiene Data'!H196)))</f>
        <v/>
      </c>
      <c r="EC202" s="285" t="str">
        <f ca="true">+IF(OFFSET('Hygiene Data'!$H$13,0,10*ROW('Hygiene Data'!H196))="","",OFFSET('Hygiene Data'!$H$13,0,10*ROW('Hygiene Data'!H196)))</f>
        <v/>
      </c>
      <c r="ED202" s="285" t="str">
        <f ca="true">+IF(OFFSET('Hygiene Data'!$I$11,0,10*ROW('Hygiene Data'!I196))="","",OFFSET('Hygiene Data'!$I$11,0,10*ROW('Hygiene Data'!I196)))</f>
        <v/>
      </c>
      <c r="EE202" s="285" t="str">
        <f ca="true">+IF(OFFSET('Hygiene Data'!$I$12,0,10*ROW('Hygiene Data'!I196))="","",OFFSET('Hygiene Data'!$I$12,0,10*ROW('Hygiene Data'!I196)))</f>
        <v/>
      </c>
      <c r="EF202" s="285"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1"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5"/>
      <c r="BS203" s="285" t="str">
        <f ca="true">+IF(OFFSET('Water Data'!$D$27,0,10*ROW('Water Data'!D197))="","",OFFSET('Water Data'!$D$27,0,10*ROW('Water Data'!D197)))</f>
        <v/>
      </c>
      <c r="BT203" s="285" t="str">
        <f ca="true">+IF(OFFSET('Water Data'!$D$28,0,10*ROW('Water Data'!D197))="","",OFFSET('Water Data'!$D$28,0,10*ROW('Water Data'!D197)))</f>
        <v/>
      </c>
      <c r="BU203" s="285" t="str">
        <f ca="true">+IF(OFFSET('Water Data'!$D$29,0,10*ROW('Water Data'!D197))="","",OFFSET('Water Data'!$D$29,0,10*ROW('Water Data'!D197)))</f>
        <v/>
      </c>
      <c r="BV203" s="285" t="str">
        <f ca="true">+IF(OFFSET('Water Data'!$E$27,0,10*ROW('Water Data'!E197))="","",OFFSET('Water Data'!$E$27,0,10*ROW('Water Data'!E197)))</f>
        <v/>
      </c>
      <c r="BW203" s="285" t="str">
        <f ca="true">+IF(OFFSET('Water Data'!$E$28,0,10*ROW('Water Data'!E197))="","",OFFSET('Water Data'!$E$28,0,10*ROW('Water Data'!E197)))</f>
        <v/>
      </c>
      <c r="BX203" s="285" t="str">
        <f ca="true">+IF(OFFSET('Water Data'!$E$29,0,10*ROW('Water Data'!E197))="","",OFFSET('Water Data'!$E$29,0,10*ROW('Water Data'!E197)))</f>
        <v/>
      </c>
      <c r="BY203" s="285" t="str">
        <f ca="true">+IF(OFFSET('Water Data'!$F$27,0,10*ROW('Water Data'!F197))="","",OFFSET('Water Data'!$F$27,0,10*ROW('Water Data'!F197)))</f>
        <v/>
      </c>
      <c r="BZ203" s="285" t="str">
        <f ca="true">+IF(OFFSET('Water Data'!$F$28,0,10*ROW('Water Data'!F197))="","",OFFSET('Water Data'!$F$28,0,10*ROW('Water Data'!F197)))</f>
        <v/>
      </c>
      <c r="CA203" s="285" t="str">
        <f ca="true">+IF(OFFSET('Water Data'!$F$29,0,10*ROW('Water Data'!F197))="","",OFFSET('Water Data'!$F$29,0,10*ROW('Water Data'!F197)))</f>
        <v/>
      </c>
      <c r="CB203" s="285" t="str">
        <f ca="true">+IF(OFFSET('Water Data'!$G$27,0,10*ROW('Water Data'!G197))="","",OFFSET('Water Data'!$G$27,0,10*ROW('Water Data'!G197)))</f>
        <v/>
      </c>
      <c r="CC203" s="285" t="str">
        <f ca="true">+IF(OFFSET('Water Data'!$G$28,0,10*ROW('Water Data'!G197))="","",OFFSET('Water Data'!$G$28,0,10*ROW('Water Data'!G197)))</f>
        <v/>
      </c>
      <c r="CD203" s="285" t="str">
        <f ca="true">+IF(OFFSET('Water Data'!$G$29,0,10*ROW('Water Data'!G197))="","",OFFSET('Water Data'!$G$29,0,10*ROW('Water Data'!G197)))</f>
        <v/>
      </c>
      <c r="CE203" s="285" t="str">
        <f ca="true">+IF(OFFSET('Water Data'!$H$27,0,10*ROW('Water Data'!H197))="","",OFFSET('Water Data'!$H$27,0,10*ROW('Water Data'!H197)))</f>
        <v/>
      </c>
      <c r="CF203" s="285" t="str">
        <f ca="true">+IF(OFFSET('Water Data'!$H$28,0,10*ROW('Water Data'!H197))="","",OFFSET('Water Data'!$H$28,0,10*ROW('Water Data'!H197)))</f>
        <v/>
      </c>
      <c r="CG203" s="285" t="str">
        <f ca="true">+IF(OFFSET('Water Data'!$H$29,0,10*ROW('Water Data'!H197))="","",OFFSET('Water Data'!$H$29,0,10*ROW('Water Data'!H197)))</f>
        <v/>
      </c>
      <c r="CH203" s="285" t="str">
        <f ca="true">+IF(OFFSET('Water Data'!$I$27,0,10*ROW('Water Data'!I197))="","",OFFSET('Water Data'!$I$27,0,10*ROW('Water Data'!I197)))</f>
        <v/>
      </c>
      <c r="CI203" s="285" t="str">
        <f ca="true">+IF(OFFSET('Water Data'!$I$28,0,10*ROW('Water Data'!I197))="","",OFFSET('Water Data'!$I$28,0,10*ROW('Water Data'!I197)))</f>
        <v/>
      </c>
      <c r="CJ203" s="285" t="str">
        <f ca="true">+IF(OFFSET('Water Data'!$I$29,0,10*ROW('Water Data'!I197))="","",OFFSET('Water Data'!$I$29,0,10*ROW('Water Data'!I197)))</f>
        <v/>
      </c>
      <c r="CK203" s="285" t="str">
        <f ca="true">+IF(OFFSET('Sanitation Data'!$D$28,0,10*ROW('Sanitation Data'!D197))="","",OFFSET('Sanitation Data'!$D$28,0,10*ROW('Sanitation Data'!D197)))</f>
        <v/>
      </c>
      <c r="CL203" s="285" t="str">
        <f ca="true">+IF(OFFSET('Sanitation Data'!$D$29,0,10*ROW('Sanitation Data'!D197))="","",OFFSET('Sanitation Data'!$D$29,0,10*ROW('Sanitation Data'!D197)))</f>
        <v/>
      </c>
      <c r="CM203" s="285" t="str">
        <f ca="true">+IF(OFFSET('Sanitation Data'!$D$30,0,10*ROW('Sanitation Data'!D197))="","",OFFSET('Sanitation Data'!$D$30,0,10*ROW('Sanitation Data'!D197)))</f>
        <v/>
      </c>
      <c r="CN203" s="285" t="str">
        <f ca="true">+IF(OFFSET('Sanitation Data'!$D$31,0,10*ROW('Sanitation Data'!D197))="","",OFFSET('Sanitation Data'!$D$31,0,10*ROW('Sanitation Data'!D197)))</f>
        <v/>
      </c>
      <c r="CO203" s="285" t="str">
        <f ca="true">+IF(OFFSET('Sanitation Data'!$D$32,0,10*ROW('Sanitation Data'!D197))="","",OFFSET('Sanitation Data'!$D$32,0,10*ROW('Sanitation Data'!D197)))</f>
        <v/>
      </c>
      <c r="CP203" s="285" t="str">
        <f ca="true">+IF(OFFSET('Sanitation Data'!$E$28,0,10*ROW('Sanitation Data'!E197))="","",OFFSET('Sanitation Data'!$E$28,0,10*ROW('Sanitation Data'!E197)))</f>
        <v/>
      </c>
      <c r="CQ203" s="285" t="str">
        <f ca="true">+IF(OFFSET('Sanitation Data'!$E$29,0,10*ROW('Sanitation Data'!E197))="","",OFFSET('Sanitation Data'!$E$29,0,10*ROW('Sanitation Data'!E197)))</f>
        <v/>
      </c>
      <c r="CR203" s="285" t="str">
        <f ca="true">+IF(OFFSET('Sanitation Data'!$E$30,0,10*ROW('Sanitation Data'!E197))="","",OFFSET('Sanitation Data'!$E$30,0,10*ROW('Sanitation Data'!E197)))</f>
        <v/>
      </c>
      <c r="CS203" s="285" t="str">
        <f ca="true">+IF(OFFSET('Sanitation Data'!$E$31,0,10*ROW('Sanitation Data'!E197))="","",OFFSET('Sanitation Data'!$E$31,0,10*ROW('Sanitation Data'!E197)))</f>
        <v/>
      </c>
      <c r="CT203" s="285" t="str">
        <f ca="true">+IF(OFFSET('Sanitation Data'!$E$32,0,10*ROW('Sanitation Data'!E197))="","",OFFSET('Sanitation Data'!$E$32,0,10*ROW('Sanitation Data'!E197)))</f>
        <v/>
      </c>
      <c r="CU203" s="285" t="str">
        <f ca="true">+IF(OFFSET('Sanitation Data'!$F$28,0,10*ROW('Sanitation Data'!F197))="","",OFFSET('Sanitation Data'!$F$28,0,10*ROW('Sanitation Data'!F197)))</f>
        <v/>
      </c>
      <c r="CV203" s="285" t="str">
        <f ca="true">+IF(OFFSET('Sanitation Data'!$F$29,0,10*ROW('Sanitation Data'!F197))="","",OFFSET('Sanitation Data'!$F$29,0,10*ROW('Sanitation Data'!F197)))</f>
        <v/>
      </c>
      <c r="CW203" s="285" t="str">
        <f ca="true">+IF(OFFSET('Sanitation Data'!$F$30,0,10*ROW('Sanitation Data'!F197))="","",OFFSET('Sanitation Data'!$F$30,0,10*ROW('Sanitation Data'!F197)))</f>
        <v/>
      </c>
      <c r="CX203" s="285" t="str">
        <f ca="true">+IF(OFFSET('Sanitation Data'!$F$31,0,10*ROW('Sanitation Data'!F197))="","",OFFSET('Sanitation Data'!$F$31,0,10*ROW('Sanitation Data'!F197)))</f>
        <v/>
      </c>
      <c r="CY203" s="285" t="str">
        <f ca="true">+IF(OFFSET('Sanitation Data'!$F$32,0,10*ROW('Sanitation Data'!F197))="","",OFFSET('Sanitation Data'!$F$32,0,10*ROW('Sanitation Data'!F197)))</f>
        <v/>
      </c>
      <c r="CZ203" s="285" t="str">
        <f ca="true">+IF(OFFSET('Sanitation Data'!$G$28,0,10*ROW('Sanitation Data'!G197))="","",OFFSET('Sanitation Data'!$G$28,0,10*ROW('Sanitation Data'!G197)))</f>
        <v/>
      </c>
      <c r="DA203" s="285" t="str">
        <f ca="true">+IF(OFFSET('Sanitation Data'!$G$29,0,10*ROW('Sanitation Data'!G197))="","",OFFSET('Sanitation Data'!$G$29,0,10*ROW('Sanitation Data'!G197)))</f>
        <v/>
      </c>
      <c r="DB203" s="285" t="str">
        <f ca="true">+IF(OFFSET('Sanitation Data'!$G$30,0,10*ROW('Sanitation Data'!G197))="","",OFFSET('Sanitation Data'!$G$30,0,10*ROW('Sanitation Data'!G197)))</f>
        <v/>
      </c>
      <c r="DC203" s="285" t="str">
        <f ca="true">+IF(OFFSET('Sanitation Data'!$G$31,0,10*ROW('Sanitation Data'!G197))="","",OFFSET('Sanitation Data'!$G$31,0,10*ROW('Sanitation Data'!G197)))</f>
        <v/>
      </c>
      <c r="DD203" s="285" t="str">
        <f ca="true">+IF(OFFSET('Sanitation Data'!$G$32,0,10*ROW('Sanitation Data'!G197))="","",OFFSET('Sanitation Data'!$G$32,0,10*ROW('Sanitation Data'!G197)))</f>
        <v/>
      </c>
      <c r="DE203" s="285" t="str">
        <f ca="true">+IF(OFFSET('Sanitation Data'!$H$28,0,10*ROW('Sanitation Data'!H197))="","",OFFSET('Sanitation Data'!$H$28,0,10*ROW('Sanitation Data'!H197)))</f>
        <v/>
      </c>
      <c r="DF203" s="285" t="str">
        <f ca="true">+IF(OFFSET('Sanitation Data'!$H$29,0,10*ROW('Sanitation Data'!H197))="","",OFFSET('Sanitation Data'!$H$29,0,10*ROW('Sanitation Data'!H197)))</f>
        <v/>
      </c>
      <c r="DG203" s="285" t="str">
        <f ca="true">+IF(OFFSET('Sanitation Data'!$H$30,0,10*ROW('Sanitation Data'!H197))="","",OFFSET('Sanitation Data'!$H$30,0,10*ROW('Sanitation Data'!H197)))</f>
        <v/>
      </c>
      <c r="DH203" s="285" t="str">
        <f ca="true">+IF(OFFSET('Sanitation Data'!$H$31,0,10*ROW('Sanitation Data'!H197))="","",OFFSET('Sanitation Data'!$H$31,0,10*ROW('Sanitation Data'!H197)))</f>
        <v/>
      </c>
      <c r="DI203" s="285" t="str">
        <f ca="true">+IF(OFFSET('Sanitation Data'!$H$32,0,10*ROW('Sanitation Data'!H197))="","",OFFSET('Sanitation Data'!$H$32,0,10*ROW('Sanitation Data'!H197)))</f>
        <v/>
      </c>
      <c r="DJ203" s="285" t="str">
        <f ca="true">+IF(OFFSET('Sanitation Data'!$I$28,0,10*ROW('Sanitation Data'!I197))="","",OFFSET('Sanitation Data'!$I$28,0,10*ROW('Sanitation Data'!I197)))</f>
        <v/>
      </c>
      <c r="DK203" s="285" t="str">
        <f ca="true">+IF(OFFSET('Sanitation Data'!$I$29,0,10*ROW('Sanitation Data'!I197))="","",OFFSET('Sanitation Data'!$I$29,0,10*ROW('Sanitation Data'!I197)))</f>
        <v/>
      </c>
      <c r="DL203" s="285" t="str">
        <f ca="true">+IF(OFFSET('Sanitation Data'!$I$30,0,10*ROW('Sanitation Data'!I197))="","",OFFSET('Sanitation Data'!$I$30,0,10*ROW('Sanitation Data'!I197)))</f>
        <v/>
      </c>
      <c r="DM203" s="285" t="str">
        <f ca="true">+IF(OFFSET('Sanitation Data'!$I$31,0,10*ROW('Sanitation Data'!I197))="","",OFFSET('Sanitation Data'!$I$31,0,10*ROW('Sanitation Data'!I197)))</f>
        <v/>
      </c>
      <c r="DN203" s="285" t="str">
        <f ca="true">+IF(OFFSET('Sanitation Data'!$I$32,0,10*ROW('Sanitation Data'!I197))="","",OFFSET('Sanitation Data'!$I$32,0,10*ROW('Sanitation Data'!I197)))</f>
        <v/>
      </c>
      <c r="DO203" s="285" t="str">
        <f ca="true">+IF(OFFSET('Hygiene Data'!$D$11,0,10*ROW('Hygiene Data'!D197))="","",OFFSET('Hygiene Data'!$D$11,0,10*ROW('Hygiene Data'!D197)))</f>
        <v/>
      </c>
      <c r="DP203" s="285" t="str">
        <f ca="true">+IF(OFFSET('Hygiene Data'!$D$12,0,10*ROW('Hygiene Data'!D197))="","",OFFSET('Hygiene Data'!$D$12,0,10*ROW('Hygiene Data'!D197)))</f>
        <v/>
      </c>
      <c r="DQ203" s="285" t="str">
        <f ca="true">+IF(OFFSET('Hygiene Data'!$D$13,0,10*ROW('Hygiene Data'!D197))="","",OFFSET('Hygiene Data'!$D$13,0,10*ROW('Hygiene Data'!D197)))</f>
        <v/>
      </c>
      <c r="DR203" s="285" t="str">
        <f ca="true">+IF(OFFSET('Hygiene Data'!$E$11,0,10*ROW('Hygiene Data'!E197))="","",OFFSET('Hygiene Data'!$E$11,0,10*ROW('Hygiene Data'!E197)))</f>
        <v/>
      </c>
      <c r="DS203" s="285" t="str">
        <f ca="true">+IF(OFFSET('Hygiene Data'!$E$12,0,10*ROW('Hygiene Data'!E197))="","",OFFSET('Hygiene Data'!$E$12,0,10*ROW('Hygiene Data'!E197)))</f>
        <v/>
      </c>
      <c r="DT203" s="285" t="str">
        <f ca="true">+IF(OFFSET('Hygiene Data'!$E$13,0,10*ROW('Hygiene Data'!E197))="","",OFFSET('Hygiene Data'!$E$13,0,10*ROW('Hygiene Data'!E197)))</f>
        <v/>
      </c>
      <c r="DU203" s="285" t="str">
        <f ca="true">+IF(OFFSET('Hygiene Data'!$F$11,0,10*ROW('Hygiene Data'!F197))="","",OFFSET('Hygiene Data'!$F$11,0,10*ROW('Hygiene Data'!F197)))</f>
        <v/>
      </c>
      <c r="DV203" s="285" t="str">
        <f ca="true">+IF(OFFSET('Hygiene Data'!$F$12,0,10*ROW('Hygiene Data'!F197))="","",OFFSET('Hygiene Data'!$F$12,0,10*ROW('Hygiene Data'!F197)))</f>
        <v/>
      </c>
      <c r="DW203" s="285" t="str">
        <f ca="true">+IF(OFFSET('Hygiene Data'!$F$13,0,10*ROW('Hygiene Data'!F197))="","",OFFSET('Hygiene Data'!$F$13,0,10*ROW('Hygiene Data'!F197)))</f>
        <v/>
      </c>
      <c r="DX203" s="285" t="str">
        <f ca="true">+IF(OFFSET('Hygiene Data'!$G$11,0,10*ROW('Hygiene Data'!G197))="","",OFFSET('Hygiene Data'!$G$11,0,10*ROW('Hygiene Data'!G197)))</f>
        <v/>
      </c>
      <c r="DY203" s="285" t="str">
        <f ca="true">+IF(OFFSET('Hygiene Data'!$G$12,0,10*ROW('Hygiene Data'!G197))="","",OFFSET('Hygiene Data'!$G$12,0,10*ROW('Hygiene Data'!G197)))</f>
        <v/>
      </c>
      <c r="DZ203" s="285" t="str">
        <f ca="true">+IF(OFFSET('Hygiene Data'!$G$13,0,10*ROW('Hygiene Data'!G197))="","",OFFSET('Hygiene Data'!$G$13,0,10*ROW('Hygiene Data'!G197)))</f>
        <v/>
      </c>
      <c r="EA203" s="285" t="str">
        <f ca="true">+IF(OFFSET('Hygiene Data'!$H$11,0,10*ROW('Hygiene Data'!H197))="","",OFFSET('Hygiene Data'!$H$11,0,10*ROW('Hygiene Data'!H197)))</f>
        <v/>
      </c>
      <c r="EB203" s="285" t="str">
        <f ca="true">+IF(OFFSET('Hygiene Data'!$H$12,0,10*ROW('Hygiene Data'!H197))="","",OFFSET('Hygiene Data'!$H$12,0,10*ROW('Hygiene Data'!H197)))</f>
        <v/>
      </c>
      <c r="EC203" s="285" t="str">
        <f ca="true">+IF(OFFSET('Hygiene Data'!$H$13,0,10*ROW('Hygiene Data'!H197))="","",OFFSET('Hygiene Data'!$H$13,0,10*ROW('Hygiene Data'!H197)))</f>
        <v/>
      </c>
      <c r="ED203" s="285" t="str">
        <f ca="true">+IF(OFFSET('Hygiene Data'!$I$11,0,10*ROW('Hygiene Data'!I197))="","",OFFSET('Hygiene Data'!$I$11,0,10*ROW('Hygiene Data'!I197)))</f>
        <v/>
      </c>
      <c r="EE203" s="285" t="str">
        <f ca="true">+IF(OFFSET('Hygiene Data'!$I$12,0,10*ROW('Hygiene Data'!I197))="","",OFFSET('Hygiene Data'!$I$12,0,10*ROW('Hygiene Data'!I197)))</f>
        <v/>
      </c>
      <c r="EF203" s="285"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1"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5"/>
      <c r="BS204" s="285" t="str">
        <f ca="true">+IF(OFFSET('Water Data'!$D$27,0,10*ROW('Water Data'!D198))="","",OFFSET('Water Data'!$D$27,0,10*ROW('Water Data'!D198)))</f>
        <v/>
      </c>
      <c r="BT204" s="285" t="str">
        <f ca="true">+IF(OFFSET('Water Data'!$D$28,0,10*ROW('Water Data'!D198))="","",OFFSET('Water Data'!$D$28,0,10*ROW('Water Data'!D198)))</f>
        <v/>
      </c>
      <c r="BU204" s="285" t="str">
        <f ca="true">+IF(OFFSET('Water Data'!$D$29,0,10*ROW('Water Data'!D198))="","",OFFSET('Water Data'!$D$29,0,10*ROW('Water Data'!D198)))</f>
        <v/>
      </c>
      <c r="BV204" s="285" t="str">
        <f ca="true">+IF(OFFSET('Water Data'!$E$27,0,10*ROW('Water Data'!E198))="","",OFFSET('Water Data'!$E$27,0,10*ROW('Water Data'!E198)))</f>
        <v/>
      </c>
      <c r="BW204" s="285" t="str">
        <f ca="true">+IF(OFFSET('Water Data'!$E$28,0,10*ROW('Water Data'!E198))="","",OFFSET('Water Data'!$E$28,0,10*ROW('Water Data'!E198)))</f>
        <v/>
      </c>
      <c r="BX204" s="285" t="str">
        <f ca="true">+IF(OFFSET('Water Data'!$E$29,0,10*ROW('Water Data'!E198))="","",OFFSET('Water Data'!$E$29,0,10*ROW('Water Data'!E198)))</f>
        <v/>
      </c>
      <c r="BY204" s="285" t="str">
        <f ca="true">+IF(OFFSET('Water Data'!$F$27,0,10*ROW('Water Data'!F198))="","",OFFSET('Water Data'!$F$27,0,10*ROW('Water Data'!F198)))</f>
        <v/>
      </c>
      <c r="BZ204" s="285" t="str">
        <f ca="true">+IF(OFFSET('Water Data'!$F$28,0,10*ROW('Water Data'!F198))="","",OFFSET('Water Data'!$F$28,0,10*ROW('Water Data'!F198)))</f>
        <v/>
      </c>
      <c r="CA204" s="285" t="str">
        <f ca="true">+IF(OFFSET('Water Data'!$F$29,0,10*ROW('Water Data'!F198))="","",OFFSET('Water Data'!$F$29,0,10*ROW('Water Data'!F198)))</f>
        <v/>
      </c>
      <c r="CB204" s="285" t="str">
        <f ca="true">+IF(OFFSET('Water Data'!$G$27,0,10*ROW('Water Data'!G198))="","",OFFSET('Water Data'!$G$27,0,10*ROW('Water Data'!G198)))</f>
        <v/>
      </c>
      <c r="CC204" s="285" t="str">
        <f ca="true">+IF(OFFSET('Water Data'!$G$28,0,10*ROW('Water Data'!G198))="","",OFFSET('Water Data'!$G$28,0,10*ROW('Water Data'!G198)))</f>
        <v/>
      </c>
      <c r="CD204" s="285" t="str">
        <f ca="true">+IF(OFFSET('Water Data'!$G$29,0,10*ROW('Water Data'!G198))="","",OFFSET('Water Data'!$G$29,0,10*ROW('Water Data'!G198)))</f>
        <v/>
      </c>
      <c r="CE204" s="285" t="str">
        <f ca="true">+IF(OFFSET('Water Data'!$H$27,0,10*ROW('Water Data'!H198))="","",OFFSET('Water Data'!$H$27,0,10*ROW('Water Data'!H198)))</f>
        <v/>
      </c>
      <c r="CF204" s="285" t="str">
        <f ca="true">+IF(OFFSET('Water Data'!$H$28,0,10*ROW('Water Data'!H198))="","",OFFSET('Water Data'!$H$28,0,10*ROW('Water Data'!H198)))</f>
        <v/>
      </c>
      <c r="CG204" s="285" t="str">
        <f ca="true">+IF(OFFSET('Water Data'!$H$29,0,10*ROW('Water Data'!H198))="","",OFFSET('Water Data'!$H$29,0,10*ROW('Water Data'!H198)))</f>
        <v/>
      </c>
      <c r="CH204" s="285" t="str">
        <f ca="true">+IF(OFFSET('Water Data'!$I$27,0,10*ROW('Water Data'!I198))="","",OFFSET('Water Data'!$I$27,0,10*ROW('Water Data'!I198)))</f>
        <v/>
      </c>
      <c r="CI204" s="285" t="str">
        <f ca="true">+IF(OFFSET('Water Data'!$I$28,0,10*ROW('Water Data'!I198))="","",OFFSET('Water Data'!$I$28,0,10*ROW('Water Data'!I198)))</f>
        <v/>
      </c>
      <c r="CJ204" s="285" t="str">
        <f ca="true">+IF(OFFSET('Water Data'!$I$29,0,10*ROW('Water Data'!I198))="","",OFFSET('Water Data'!$I$29,0,10*ROW('Water Data'!I198)))</f>
        <v/>
      </c>
      <c r="CK204" s="285" t="str">
        <f ca="true">+IF(OFFSET('Sanitation Data'!$D$28,0,10*ROW('Sanitation Data'!D198))="","",OFFSET('Sanitation Data'!$D$28,0,10*ROW('Sanitation Data'!D198)))</f>
        <v/>
      </c>
      <c r="CL204" s="285" t="str">
        <f ca="true">+IF(OFFSET('Sanitation Data'!$D$29,0,10*ROW('Sanitation Data'!D198))="","",OFFSET('Sanitation Data'!$D$29,0,10*ROW('Sanitation Data'!D198)))</f>
        <v/>
      </c>
      <c r="CM204" s="285" t="str">
        <f ca="true">+IF(OFFSET('Sanitation Data'!$D$30,0,10*ROW('Sanitation Data'!D198))="","",OFFSET('Sanitation Data'!$D$30,0,10*ROW('Sanitation Data'!D198)))</f>
        <v/>
      </c>
      <c r="CN204" s="285" t="str">
        <f ca="true">+IF(OFFSET('Sanitation Data'!$D$31,0,10*ROW('Sanitation Data'!D198))="","",OFFSET('Sanitation Data'!$D$31,0,10*ROW('Sanitation Data'!D198)))</f>
        <v/>
      </c>
      <c r="CO204" s="285" t="str">
        <f ca="true">+IF(OFFSET('Sanitation Data'!$D$32,0,10*ROW('Sanitation Data'!D198))="","",OFFSET('Sanitation Data'!$D$32,0,10*ROW('Sanitation Data'!D198)))</f>
        <v/>
      </c>
      <c r="CP204" s="285" t="str">
        <f ca="true">+IF(OFFSET('Sanitation Data'!$E$28,0,10*ROW('Sanitation Data'!E198))="","",OFFSET('Sanitation Data'!$E$28,0,10*ROW('Sanitation Data'!E198)))</f>
        <v/>
      </c>
      <c r="CQ204" s="285" t="str">
        <f ca="true">+IF(OFFSET('Sanitation Data'!$E$29,0,10*ROW('Sanitation Data'!E198))="","",OFFSET('Sanitation Data'!$E$29,0,10*ROW('Sanitation Data'!E198)))</f>
        <v/>
      </c>
      <c r="CR204" s="285" t="str">
        <f ca="true">+IF(OFFSET('Sanitation Data'!$E$30,0,10*ROW('Sanitation Data'!E198))="","",OFFSET('Sanitation Data'!$E$30,0,10*ROW('Sanitation Data'!E198)))</f>
        <v/>
      </c>
      <c r="CS204" s="285" t="str">
        <f ca="true">+IF(OFFSET('Sanitation Data'!$E$31,0,10*ROW('Sanitation Data'!E198))="","",OFFSET('Sanitation Data'!$E$31,0,10*ROW('Sanitation Data'!E198)))</f>
        <v/>
      </c>
      <c r="CT204" s="285" t="str">
        <f ca="true">+IF(OFFSET('Sanitation Data'!$E$32,0,10*ROW('Sanitation Data'!E198))="","",OFFSET('Sanitation Data'!$E$32,0,10*ROW('Sanitation Data'!E198)))</f>
        <v/>
      </c>
      <c r="CU204" s="285" t="str">
        <f ca="true">+IF(OFFSET('Sanitation Data'!$F$28,0,10*ROW('Sanitation Data'!F198))="","",OFFSET('Sanitation Data'!$F$28,0,10*ROW('Sanitation Data'!F198)))</f>
        <v/>
      </c>
      <c r="CV204" s="285" t="str">
        <f ca="true">+IF(OFFSET('Sanitation Data'!$F$29,0,10*ROW('Sanitation Data'!F198))="","",OFFSET('Sanitation Data'!$F$29,0,10*ROW('Sanitation Data'!F198)))</f>
        <v/>
      </c>
      <c r="CW204" s="285" t="str">
        <f ca="true">+IF(OFFSET('Sanitation Data'!$F$30,0,10*ROW('Sanitation Data'!F198))="","",OFFSET('Sanitation Data'!$F$30,0,10*ROW('Sanitation Data'!F198)))</f>
        <v/>
      </c>
      <c r="CX204" s="285" t="str">
        <f ca="true">+IF(OFFSET('Sanitation Data'!$F$31,0,10*ROW('Sanitation Data'!F198))="","",OFFSET('Sanitation Data'!$F$31,0,10*ROW('Sanitation Data'!F198)))</f>
        <v/>
      </c>
      <c r="CY204" s="285" t="str">
        <f ca="true">+IF(OFFSET('Sanitation Data'!$F$32,0,10*ROW('Sanitation Data'!F198))="","",OFFSET('Sanitation Data'!$F$32,0,10*ROW('Sanitation Data'!F198)))</f>
        <v/>
      </c>
      <c r="CZ204" s="285" t="str">
        <f ca="true">+IF(OFFSET('Sanitation Data'!$G$28,0,10*ROW('Sanitation Data'!G198))="","",OFFSET('Sanitation Data'!$G$28,0,10*ROW('Sanitation Data'!G198)))</f>
        <v/>
      </c>
      <c r="DA204" s="285" t="str">
        <f ca="true">+IF(OFFSET('Sanitation Data'!$G$29,0,10*ROW('Sanitation Data'!G198))="","",OFFSET('Sanitation Data'!$G$29,0,10*ROW('Sanitation Data'!G198)))</f>
        <v/>
      </c>
      <c r="DB204" s="285" t="str">
        <f ca="true">+IF(OFFSET('Sanitation Data'!$G$30,0,10*ROW('Sanitation Data'!G198))="","",OFFSET('Sanitation Data'!$G$30,0,10*ROW('Sanitation Data'!G198)))</f>
        <v/>
      </c>
      <c r="DC204" s="285" t="str">
        <f ca="true">+IF(OFFSET('Sanitation Data'!$G$31,0,10*ROW('Sanitation Data'!G198))="","",OFFSET('Sanitation Data'!$G$31,0,10*ROW('Sanitation Data'!G198)))</f>
        <v/>
      </c>
      <c r="DD204" s="285" t="str">
        <f ca="true">+IF(OFFSET('Sanitation Data'!$G$32,0,10*ROW('Sanitation Data'!G198))="","",OFFSET('Sanitation Data'!$G$32,0,10*ROW('Sanitation Data'!G198)))</f>
        <v/>
      </c>
      <c r="DE204" s="285" t="str">
        <f ca="true">+IF(OFFSET('Sanitation Data'!$H$28,0,10*ROW('Sanitation Data'!H198))="","",OFFSET('Sanitation Data'!$H$28,0,10*ROW('Sanitation Data'!H198)))</f>
        <v/>
      </c>
      <c r="DF204" s="285" t="str">
        <f ca="true">+IF(OFFSET('Sanitation Data'!$H$29,0,10*ROW('Sanitation Data'!H198))="","",OFFSET('Sanitation Data'!$H$29,0,10*ROW('Sanitation Data'!H198)))</f>
        <v/>
      </c>
      <c r="DG204" s="285" t="str">
        <f ca="true">+IF(OFFSET('Sanitation Data'!$H$30,0,10*ROW('Sanitation Data'!H198))="","",OFFSET('Sanitation Data'!$H$30,0,10*ROW('Sanitation Data'!H198)))</f>
        <v/>
      </c>
      <c r="DH204" s="285" t="str">
        <f ca="true">+IF(OFFSET('Sanitation Data'!$H$31,0,10*ROW('Sanitation Data'!H198))="","",OFFSET('Sanitation Data'!$H$31,0,10*ROW('Sanitation Data'!H198)))</f>
        <v/>
      </c>
      <c r="DI204" s="285" t="str">
        <f ca="true">+IF(OFFSET('Sanitation Data'!$H$32,0,10*ROW('Sanitation Data'!H198))="","",OFFSET('Sanitation Data'!$H$32,0,10*ROW('Sanitation Data'!H198)))</f>
        <v/>
      </c>
      <c r="DJ204" s="285" t="str">
        <f ca="true">+IF(OFFSET('Sanitation Data'!$I$28,0,10*ROW('Sanitation Data'!I198))="","",OFFSET('Sanitation Data'!$I$28,0,10*ROW('Sanitation Data'!I198)))</f>
        <v/>
      </c>
      <c r="DK204" s="285" t="str">
        <f ca="true">+IF(OFFSET('Sanitation Data'!$I$29,0,10*ROW('Sanitation Data'!I198))="","",OFFSET('Sanitation Data'!$I$29,0,10*ROW('Sanitation Data'!I198)))</f>
        <v/>
      </c>
      <c r="DL204" s="285" t="str">
        <f ca="true">+IF(OFFSET('Sanitation Data'!$I$30,0,10*ROW('Sanitation Data'!I198))="","",OFFSET('Sanitation Data'!$I$30,0,10*ROW('Sanitation Data'!I198)))</f>
        <v/>
      </c>
      <c r="DM204" s="285" t="str">
        <f ca="true">+IF(OFFSET('Sanitation Data'!$I$31,0,10*ROW('Sanitation Data'!I198))="","",OFFSET('Sanitation Data'!$I$31,0,10*ROW('Sanitation Data'!I198)))</f>
        <v/>
      </c>
      <c r="DN204" s="285" t="str">
        <f ca="true">+IF(OFFSET('Sanitation Data'!$I$32,0,10*ROW('Sanitation Data'!I198))="","",OFFSET('Sanitation Data'!$I$32,0,10*ROW('Sanitation Data'!I198)))</f>
        <v/>
      </c>
      <c r="DO204" s="285" t="str">
        <f ca="true">+IF(OFFSET('Hygiene Data'!$D$11,0,10*ROW('Hygiene Data'!D198))="","",OFFSET('Hygiene Data'!$D$11,0,10*ROW('Hygiene Data'!D198)))</f>
        <v/>
      </c>
      <c r="DP204" s="285" t="str">
        <f ca="true">+IF(OFFSET('Hygiene Data'!$D$12,0,10*ROW('Hygiene Data'!D198))="","",OFFSET('Hygiene Data'!$D$12,0,10*ROW('Hygiene Data'!D198)))</f>
        <v/>
      </c>
      <c r="DQ204" s="285" t="str">
        <f ca="true">+IF(OFFSET('Hygiene Data'!$D$13,0,10*ROW('Hygiene Data'!D198))="","",OFFSET('Hygiene Data'!$D$13,0,10*ROW('Hygiene Data'!D198)))</f>
        <v/>
      </c>
      <c r="DR204" s="285" t="str">
        <f ca="true">+IF(OFFSET('Hygiene Data'!$E$11,0,10*ROW('Hygiene Data'!E198))="","",OFFSET('Hygiene Data'!$E$11,0,10*ROW('Hygiene Data'!E198)))</f>
        <v/>
      </c>
      <c r="DS204" s="285" t="str">
        <f ca="true">+IF(OFFSET('Hygiene Data'!$E$12,0,10*ROW('Hygiene Data'!E198))="","",OFFSET('Hygiene Data'!$E$12,0,10*ROW('Hygiene Data'!E198)))</f>
        <v/>
      </c>
      <c r="DT204" s="285" t="str">
        <f ca="true">+IF(OFFSET('Hygiene Data'!$E$13,0,10*ROW('Hygiene Data'!E198))="","",OFFSET('Hygiene Data'!$E$13,0,10*ROW('Hygiene Data'!E198)))</f>
        <v/>
      </c>
      <c r="DU204" s="285" t="str">
        <f ca="true">+IF(OFFSET('Hygiene Data'!$F$11,0,10*ROW('Hygiene Data'!F198))="","",OFFSET('Hygiene Data'!$F$11,0,10*ROW('Hygiene Data'!F198)))</f>
        <v/>
      </c>
      <c r="DV204" s="285" t="str">
        <f ca="true">+IF(OFFSET('Hygiene Data'!$F$12,0,10*ROW('Hygiene Data'!F198))="","",OFFSET('Hygiene Data'!$F$12,0,10*ROW('Hygiene Data'!F198)))</f>
        <v/>
      </c>
      <c r="DW204" s="285" t="str">
        <f ca="true">+IF(OFFSET('Hygiene Data'!$F$13,0,10*ROW('Hygiene Data'!F198))="","",OFFSET('Hygiene Data'!$F$13,0,10*ROW('Hygiene Data'!F198)))</f>
        <v/>
      </c>
      <c r="DX204" s="285" t="str">
        <f ca="true">+IF(OFFSET('Hygiene Data'!$G$11,0,10*ROW('Hygiene Data'!G198))="","",OFFSET('Hygiene Data'!$G$11,0,10*ROW('Hygiene Data'!G198)))</f>
        <v/>
      </c>
      <c r="DY204" s="285" t="str">
        <f ca="true">+IF(OFFSET('Hygiene Data'!$G$12,0,10*ROW('Hygiene Data'!G198))="","",OFFSET('Hygiene Data'!$G$12,0,10*ROW('Hygiene Data'!G198)))</f>
        <v/>
      </c>
      <c r="DZ204" s="285" t="str">
        <f ca="true">+IF(OFFSET('Hygiene Data'!$G$13,0,10*ROW('Hygiene Data'!G198))="","",OFFSET('Hygiene Data'!$G$13,0,10*ROW('Hygiene Data'!G198)))</f>
        <v/>
      </c>
      <c r="EA204" s="285" t="str">
        <f ca="true">+IF(OFFSET('Hygiene Data'!$H$11,0,10*ROW('Hygiene Data'!H198))="","",OFFSET('Hygiene Data'!$H$11,0,10*ROW('Hygiene Data'!H198)))</f>
        <v/>
      </c>
      <c r="EB204" s="285" t="str">
        <f ca="true">+IF(OFFSET('Hygiene Data'!$H$12,0,10*ROW('Hygiene Data'!H198))="","",OFFSET('Hygiene Data'!$H$12,0,10*ROW('Hygiene Data'!H198)))</f>
        <v/>
      </c>
      <c r="EC204" s="285" t="str">
        <f ca="true">+IF(OFFSET('Hygiene Data'!$H$13,0,10*ROW('Hygiene Data'!H198))="","",OFFSET('Hygiene Data'!$H$13,0,10*ROW('Hygiene Data'!H198)))</f>
        <v/>
      </c>
      <c r="ED204" s="285" t="str">
        <f ca="true">+IF(OFFSET('Hygiene Data'!$I$11,0,10*ROW('Hygiene Data'!I198))="","",OFFSET('Hygiene Data'!$I$11,0,10*ROW('Hygiene Data'!I198)))</f>
        <v/>
      </c>
      <c r="EE204" s="285" t="str">
        <f ca="true">+IF(OFFSET('Hygiene Data'!$I$12,0,10*ROW('Hygiene Data'!I198))="","",OFFSET('Hygiene Data'!$I$12,0,10*ROW('Hygiene Data'!I198)))</f>
        <v/>
      </c>
      <c r="EF204" s="285"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1"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5"/>
      <c r="BS205" s="285" t="str">
        <f ca="true">+IF(OFFSET('Water Data'!$D$27,0,10*ROW('Water Data'!D199))="","",OFFSET('Water Data'!$D$27,0,10*ROW('Water Data'!D199)))</f>
        <v/>
      </c>
      <c r="BT205" s="285" t="str">
        <f ca="true">+IF(OFFSET('Water Data'!$D$28,0,10*ROW('Water Data'!D199))="","",OFFSET('Water Data'!$D$28,0,10*ROW('Water Data'!D199)))</f>
        <v/>
      </c>
      <c r="BU205" s="285" t="str">
        <f ca="true">+IF(OFFSET('Water Data'!$D$29,0,10*ROW('Water Data'!D199))="","",OFFSET('Water Data'!$D$29,0,10*ROW('Water Data'!D199)))</f>
        <v/>
      </c>
      <c r="BV205" s="285" t="str">
        <f ca="true">+IF(OFFSET('Water Data'!$E$27,0,10*ROW('Water Data'!E199))="","",OFFSET('Water Data'!$E$27,0,10*ROW('Water Data'!E199)))</f>
        <v/>
      </c>
      <c r="BW205" s="285" t="str">
        <f ca="true">+IF(OFFSET('Water Data'!$E$28,0,10*ROW('Water Data'!E199))="","",OFFSET('Water Data'!$E$28,0,10*ROW('Water Data'!E199)))</f>
        <v/>
      </c>
      <c r="BX205" s="285" t="str">
        <f ca="true">+IF(OFFSET('Water Data'!$E$29,0,10*ROW('Water Data'!E199))="","",OFFSET('Water Data'!$E$29,0,10*ROW('Water Data'!E199)))</f>
        <v/>
      </c>
      <c r="BY205" s="285" t="str">
        <f ca="true">+IF(OFFSET('Water Data'!$F$27,0,10*ROW('Water Data'!F199))="","",OFFSET('Water Data'!$F$27,0,10*ROW('Water Data'!F199)))</f>
        <v/>
      </c>
      <c r="BZ205" s="285" t="str">
        <f ca="true">+IF(OFFSET('Water Data'!$F$28,0,10*ROW('Water Data'!F199))="","",OFFSET('Water Data'!$F$28,0,10*ROW('Water Data'!F199)))</f>
        <v/>
      </c>
      <c r="CA205" s="285" t="str">
        <f ca="true">+IF(OFFSET('Water Data'!$F$29,0,10*ROW('Water Data'!F199))="","",OFFSET('Water Data'!$F$29,0,10*ROW('Water Data'!F199)))</f>
        <v/>
      </c>
      <c r="CB205" s="285" t="str">
        <f ca="true">+IF(OFFSET('Water Data'!$G$27,0,10*ROW('Water Data'!G199))="","",OFFSET('Water Data'!$G$27,0,10*ROW('Water Data'!G199)))</f>
        <v/>
      </c>
      <c r="CC205" s="285" t="str">
        <f ca="true">+IF(OFFSET('Water Data'!$G$28,0,10*ROW('Water Data'!G199))="","",OFFSET('Water Data'!$G$28,0,10*ROW('Water Data'!G199)))</f>
        <v/>
      </c>
      <c r="CD205" s="285" t="str">
        <f ca="true">+IF(OFFSET('Water Data'!$G$29,0,10*ROW('Water Data'!G199))="","",OFFSET('Water Data'!$G$29,0,10*ROW('Water Data'!G199)))</f>
        <v/>
      </c>
      <c r="CE205" s="285" t="str">
        <f ca="true">+IF(OFFSET('Water Data'!$H$27,0,10*ROW('Water Data'!H199))="","",OFFSET('Water Data'!$H$27,0,10*ROW('Water Data'!H199)))</f>
        <v/>
      </c>
      <c r="CF205" s="285" t="str">
        <f ca="true">+IF(OFFSET('Water Data'!$H$28,0,10*ROW('Water Data'!H199))="","",OFFSET('Water Data'!$H$28,0,10*ROW('Water Data'!H199)))</f>
        <v/>
      </c>
      <c r="CG205" s="285" t="str">
        <f ca="true">+IF(OFFSET('Water Data'!$H$29,0,10*ROW('Water Data'!H199))="","",OFFSET('Water Data'!$H$29,0,10*ROW('Water Data'!H199)))</f>
        <v/>
      </c>
      <c r="CH205" s="285" t="str">
        <f ca="true">+IF(OFFSET('Water Data'!$I$27,0,10*ROW('Water Data'!I199))="","",OFFSET('Water Data'!$I$27,0,10*ROW('Water Data'!I199)))</f>
        <v/>
      </c>
      <c r="CI205" s="285" t="str">
        <f ca="true">+IF(OFFSET('Water Data'!$I$28,0,10*ROW('Water Data'!I199))="","",OFFSET('Water Data'!$I$28,0,10*ROW('Water Data'!I199)))</f>
        <v/>
      </c>
      <c r="CJ205" s="285" t="str">
        <f ca="true">+IF(OFFSET('Water Data'!$I$29,0,10*ROW('Water Data'!I199))="","",OFFSET('Water Data'!$I$29,0,10*ROW('Water Data'!I199)))</f>
        <v/>
      </c>
      <c r="CK205" s="285" t="str">
        <f ca="true">+IF(OFFSET('Sanitation Data'!$D$28,0,10*ROW('Sanitation Data'!D199))="","",OFFSET('Sanitation Data'!$D$28,0,10*ROW('Sanitation Data'!D199)))</f>
        <v/>
      </c>
      <c r="CL205" s="285" t="str">
        <f ca="true">+IF(OFFSET('Sanitation Data'!$D$29,0,10*ROW('Sanitation Data'!D199))="","",OFFSET('Sanitation Data'!$D$29,0,10*ROW('Sanitation Data'!D199)))</f>
        <v/>
      </c>
      <c r="CM205" s="285" t="str">
        <f ca="true">+IF(OFFSET('Sanitation Data'!$D$30,0,10*ROW('Sanitation Data'!D199))="","",OFFSET('Sanitation Data'!$D$30,0,10*ROW('Sanitation Data'!D199)))</f>
        <v/>
      </c>
      <c r="CN205" s="285" t="str">
        <f ca="true">+IF(OFFSET('Sanitation Data'!$D$31,0,10*ROW('Sanitation Data'!D199))="","",OFFSET('Sanitation Data'!$D$31,0,10*ROW('Sanitation Data'!D199)))</f>
        <v/>
      </c>
      <c r="CO205" s="285" t="str">
        <f ca="true">+IF(OFFSET('Sanitation Data'!$D$32,0,10*ROW('Sanitation Data'!D199))="","",OFFSET('Sanitation Data'!$D$32,0,10*ROW('Sanitation Data'!D199)))</f>
        <v/>
      </c>
      <c r="CP205" s="285" t="str">
        <f ca="true">+IF(OFFSET('Sanitation Data'!$E$28,0,10*ROW('Sanitation Data'!E199))="","",OFFSET('Sanitation Data'!$E$28,0,10*ROW('Sanitation Data'!E199)))</f>
        <v/>
      </c>
      <c r="CQ205" s="285" t="str">
        <f ca="true">+IF(OFFSET('Sanitation Data'!$E$29,0,10*ROW('Sanitation Data'!E199))="","",OFFSET('Sanitation Data'!$E$29,0,10*ROW('Sanitation Data'!E199)))</f>
        <v/>
      </c>
      <c r="CR205" s="285" t="str">
        <f ca="true">+IF(OFFSET('Sanitation Data'!$E$30,0,10*ROW('Sanitation Data'!E199))="","",OFFSET('Sanitation Data'!$E$30,0,10*ROW('Sanitation Data'!E199)))</f>
        <v/>
      </c>
      <c r="CS205" s="285" t="str">
        <f ca="true">+IF(OFFSET('Sanitation Data'!$E$31,0,10*ROW('Sanitation Data'!E199))="","",OFFSET('Sanitation Data'!$E$31,0,10*ROW('Sanitation Data'!E199)))</f>
        <v/>
      </c>
      <c r="CT205" s="285" t="str">
        <f ca="true">+IF(OFFSET('Sanitation Data'!$E$32,0,10*ROW('Sanitation Data'!E199))="","",OFFSET('Sanitation Data'!$E$32,0,10*ROW('Sanitation Data'!E199)))</f>
        <v/>
      </c>
      <c r="CU205" s="285" t="str">
        <f ca="true">+IF(OFFSET('Sanitation Data'!$F$28,0,10*ROW('Sanitation Data'!F199))="","",OFFSET('Sanitation Data'!$F$28,0,10*ROW('Sanitation Data'!F199)))</f>
        <v/>
      </c>
      <c r="CV205" s="285" t="str">
        <f ca="true">+IF(OFFSET('Sanitation Data'!$F$29,0,10*ROW('Sanitation Data'!F199))="","",OFFSET('Sanitation Data'!$F$29,0,10*ROW('Sanitation Data'!F199)))</f>
        <v/>
      </c>
      <c r="CW205" s="285" t="str">
        <f ca="true">+IF(OFFSET('Sanitation Data'!$F$30,0,10*ROW('Sanitation Data'!F199))="","",OFFSET('Sanitation Data'!$F$30,0,10*ROW('Sanitation Data'!F199)))</f>
        <v/>
      </c>
      <c r="CX205" s="285" t="str">
        <f ca="true">+IF(OFFSET('Sanitation Data'!$F$31,0,10*ROW('Sanitation Data'!F199))="","",OFFSET('Sanitation Data'!$F$31,0,10*ROW('Sanitation Data'!F199)))</f>
        <v/>
      </c>
      <c r="CY205" s="285" t="str">
        <f ca="true">+IF(OFFSET('Sanitation Data'!$F$32,0,10*ROW('Sanitation Data'!F199))="","",OFFSET('Sanitation Data'!$F$32,0,10*ROW('Sanitation Data'!F199)))</f>
        <v/>
      </c>
      <c r="CZ205" s="285" t="str">
        <f ca="true">+IF(OFFSET('Sanitation Data'!$G$28,0,10*ROW('Sanitation Data'!G199))="","",OFFSET('Sanitation Data'!$G$28,0,10*ROW('Sanitation Data'!G199)))</f>
        <v/>
      </c>
      <c r="DA205" s="285" t="str">
        <f ca="true">+IF(OFFSET('Sanitation Data'!$G$29,0,10*ROW('Sanitation Data'!G199))="","",OFFSET('Sanitation Data'!$G$29,0,10*ROW('Sanitation Data'!G199)))</f>
        <v/>
      </c>
      <c r="DB205" s="285" t="str">
        <f ca="true">+IF(OFFSET('Sanitation Data'!$G$30,0,10*ROW('Sanitation Data'!G199))="","",OFFSET('Sanitation Data'!$G$30,0,10*ROW('Sanitation Data'!G199)))</f>
        <v/>
      </c>
      <c r="DC205" s="285" t="str">
        <f ca="true">+IF(OFFSET('Sanitation Data'!$G$31,0,10*ROW('Sanitation Data'!G199))="","",OFFSET('Sanitation Data'!$G$31,0,10*ROW('Sanitation Data'!G199)))</f>
        <v/>
      </c>
      <c r="DD205" s="285" t="str">
        <f ca="true">+IF(OFFSET('Sanitation Data'!$G$32,0,10*ROW('Sanitation Data'!G199))="","",OFFSET('Sanitation Data'!$G$32,0,10*ROW('Sanitation Data'!G199)))</f>
        <v/>
      </c>
      <c r="DE205" s="285" t="str">
        <f ca="true">+IF(OFFSET('Sanitation Data'!$H$28,0,10*ROW('Sanitation Data'!H199))="","",OFFSET('Sanitation Data'!$H$28,0,10*ROW('Sanitation Data'!H199)))</f>
        <v/>
      </c>
      <c r="DF205" s="285" t="str">
        <f ca="true">+IF(OFFSET('Sanitation Data'!$H$29,0,10*ROW('Sanitation Data'!H199))="","",OFFSET('Sanitation Data'!$H$29,0,10*ROW('Sanitation Data'!H199)))</f>
        <v/>
      </c>
      <c r="DG205" s="285" t="str">
        <f ca="true">+IF(OFFSET('Sanitation Data'!$H$30,0,10*ROW('Sanitation Data'!H199))="","",OFFSET('Sanitation Data'!$H$30,0,10*ROW('Sanitation Data'!H199)))</f>
        <v/>
      </c>
      <c r="DH205" s="285" t="str">
        <f ca="true">+IF(OFFSET('Sanitation Data'!$H$31,0,10*ROW('Sanitation Data'!H199))="","",OFFSET('Sanitation Data'!$H$31,0,10*ROW('Sanitation Data'!H199)))</f>
        <v/>
      </c>
      <c r="DI205" s="285" t="str">
        <f ca="true">+IF(OFFSET('Sanitation Data'!$H$32,0,10*ROW('Sanitation Data'!H199))="","",OFFSET('Sanitation Data'!$H$32,0,10*ROW('Sanitation Data'!H199)))</f>
        <v/>
      </c>
      <c r="DJ205" s="285" t="str">
        <f ca="true">+IF(OFFSET('Sanitation Data'!$I$28,0,10*ROW('Sanitation Data'!I199))="","",OFFSET('Sanitation Data'!$I$28,0,10*ROW('Sanitation Data'!I199)))</f>
        <v/>
      </c>
      <c r="DK205" s="285" t="str">
        <f ca="true">+IF(OFFSET('Sanitation Data'!$I$29,0,10*ROW('Sanitation Data'!I199))="","",OFFSET('Sanitation Data'!$I$29,0,10*ROW('Sanitation Data'!I199)))</f>
        <v/>
      </c>
      <c r="DL205" s="285" t="str">
        <f ca="true">+IF(OFFSET('Sanitation Data'!$I$30,0,10*ROW('Sanitation Data'!I199))="","",OFFSET('Sanitation Data'!$I$30,0,10*ROW('Sanitation Data'!I199)))</f>
        <v/>
      </c>
      <c r="DM205" s="285" t="str">
        <f ca="true">+IF(OFFSET('Sanitation Data'!$I$31,0,10*ROW('Sanitation Data'!I199))="","",OFFSET('Sanitation Data'!$I$31,0,10*ROW('Sanitation Data'!I199)))</f>
        <v/>
      </c>
      <c r="DN205" s="285" t="str">
        <f ca="true">+IF(OFFSET('Sanitation Data'!$I$32,0,10*ROW('Sanitation Data'!I199))="","",OFFSET('Sanitation Data'!$I$32,0,10*ROW('Sanitation Data'!I199)))</f>
        <v/>
      </c>
      <c r="DO205" s="285" t="str">
        <f ca="true">+IF(OFFSET('Hygiene Data'!$D$11,0,10*ROW('Hygiene Data'!D199))="","",OFFSET('Hygiene Data'!$D$11,0,10*ROW('Hygiene Data'!D199)))</f>
        <v/>
      </c>
      <c r="DP205" s="285" t="str">
        <f ca="true">+IF(OFFSET('Hygiene Data'!$D$12,0,10*ROW('Hygiene Data'!D199))="","",OFFSET('Hygiene Data'!$D$12,0,10*ROW('Hygiene Data'!D199)))</f>
        <v/>
      </c>
      <c r="DQ205" s="285" t="str">
        <f ca="true">+IF(OFFSET('Hygiene Data'!$D$13,0,10*ROW('Hygiene Data'!D199))="","",OFFSET('Hygiene Data'!$D$13,0,10*ROW('Hygiene Data'!D199)))</f>
        <v/>
      </c>
      <c r="DR205" s="285" t="str">
        <f ca="true">+IF(OFFSET('Hygiene Data'!$E$11,0,10*ROW('Hygiene Data'!E199))="","",OFFSET('Hygiene Data'!$E$11,0,10*ROW('Hygiene Data'!E199)))</f>
        <v/>
      </c>
      <c r="DS205" s="285" t="str">
        <f ca="true">+IF(OFFSET('Hygiene Data'!$E$12,0,10*ROW('Hygiene Data'!E199))="","",OFFSET('Hygiene Data'!$E$12,0,10*ROW('Hygiene Data'!E199)))</f>
        <v/>
      </c>
      <c r="DT205" s="285" t="str">
        <f ca="true">+IF(OFFSET('Hygiene Data'!$E$13,0,10*ROW('Hygiene Data'!E199))="","",OFFSET('Hygiene Data'!$E$13,0,10*ROW('Hygiene Data'!E199)))</f>
        <v/>
      </c>
      <c r="DU205" s="285" t="str">
        <f ca="true">+IF(OFFSET('Hygiene Data'!$F$11,0,10*ROW('Hygiene Data'!F199))="","",OFFSET('Hygiene Data'!$F$11,0,10*ROW('Hygiene Data'!F199)))</f>
        <v/>
      </c>
      <c r="DV205" s="285" t="str">
        <f ca="true">+IF(OFFSET('Hygiene Data'!$F$12,0,10*ROW('Hygiene Data'!F199))="","",OFFSET('Hygiene Data'!$F$12,0,10*ROW('Hygiene Data'!F199)))</f>
        <v/>
      </c>
      <c r="DW205" s="285" t="str">
        <f ca="true">+IF(OFFSET('Hygiene Data'!$F$13,0,10*ROW('Hygiene Data'!F199))="","",OFFSET('Hygiene Data'!$F$13,0,10*ROW('Hygiene Data'!F199)))</f>
        <v/>
      </c>
      <c r="DX205" s="285" t="str">
        <f ca="true">+IF(OFFSET('Hygiene Data'!$G$11,0,10*ROW('Hygiene Data'!G199))="","",OFFSET('Hygiene Data'!$G$11,0,10*ROW('Hygiene Data'!G199)))</f>
        <v/>
      </c>
      <c r="DY205" s="285" t="str">
        <f ca="true">+IF(OFFSET('Hygiene Data'!$G$12,0,10*ROW('Hygiene Data'!G199))="","",OFFSET('Hygiene Data'!$G$12,0,10*ROW('Hygiene Data'!G199)))</f>
        <v/>
      </c>
      <c r="DZ205" s="285" t="str">
        <f ca="true">+IF(OFFSET('Hygiene Data'!$G$13,0,10*ROW('Hygiene Data'!G199))="","",OFFSET('Hygiene Data'!$G$13,0,10*ROW('Hygiene Data'!G199)))</f>
        <v/>
      </c>
      <c r="EA205" s="285" t="str">
        <f ca="true">+IF(OFFSET('Hygiene Data'!$H$11,0,10*ROW('Hygiene Data'!H199))="","",OFFSET('Hygiene Data'!$H$11,0,10*ROW('Hygiene Data'!H199)))</f>
        <v/>
      </c>
      <c r="EB205" s="285" t="str">
        <f ca="true">+IF(OFFSET('Hygiene Data'!$H$12,0,10*ROW('Hygiene Data'!H199))="","",OFFSET('Hygiene Data'!$H$12,0,10*ROW('Hygiene Data'!H199)))</f>
        <v/>
      </c>
      <c r="EC205" s="285" t="str">
        <f ca="true">+IF(OFFSET('Hygiene Data'!$H$13,0,10*ROW('Hygiene Data'!H199))="","",OFFSET('Hygiene Data'!$H$13,0,10*ROW('Hygiene Data'!H199)))</f>
        <v/>
      </c>
      <c r="ED205" s="285" t="str">
        <f ca="true">+IF(OFFSET('Hygiene Data'!$I$11,0,10*ROW('Hygiene Data'!I199))="","",OFFSET('Hygiene Data'!$I$11,0,10*ROW('Hygiene Data'!I199)))</f>
        <v/>
      </c>
      <c r="EE205" s="285" t="str">
        <f ca="true">+IF(OFFSET('Hygiene Data'!$I$12,0,10*ROW('Hygiene Data'!I199))="","",OFFSET('Hygiene Data'!$I$12,0,10*ROW('Hygiene Data'!I199)))</f>
        <v/>
      </c>
      <c r="EF205" s="285"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1"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5"/>
      <c r="BS206" s="285" t="str">
        <f ca="true">+IF(OFFSET('Water Data'!$D$27,0,10*ROW('Water Data'!D200))="","",OFFSET('Water Data'!$D$27,0,10*ROW('Water Data'!D200)))</f>
        <v/>
      </c>
      <c r="BT206" s="285" t="str">
        <f ca="true">+IF(OFFSET('Water Data'!$D$28,0,10*ROW('Water Data'!D200))="","",OFFSET('Water Data'!$D$28,0,10*ROW('Water Data'!D200)))</f>
        <v/>
      </c>
      <c r="BU206" s="285" t="str">
        <f ca="true">+IF(OFFSET('Water Data'!$D$29,0,10*ROW('Water Data'!D200))="","",OFFSET('Water Data'!$D$29,0,10*ROW('Water Data'!D200)))</f>
        <v/>
      </c>
      <c r="BV206" s="285" t="str">
        <f ca="true">+IF(OFFSET('Water Data'!$E$27,0,10*ROW('Water Data'!E200))="","",OFFSET('Water Data'!$E$27,0,10*ROW('Water Data'!E200)))</f>
        <v/>
      </c>
      <c r="BW206" s="285" t="str">
        <f ca="true">+IF(OFFSET('Water Data'!$E$28,0,10*ROW('Water Data'!E200))="","",OFFSET('Water Data'!$E$28,0,10*ROW('Water Data'!E200)))</f>
        <v/>
      </c>
      <c r="BX206" s="285" t="str">
        <f ca="true">+IF(OFFSET('Water Data'!$E$29,0,10*ROW('Water Data'!E200))="","",OFFSET('Water Data'!$E$29,0,10*ROW('Water Data'!E200)))</f>
        <v/>
      </c>
      <c r="BY206" s="285" t="str">
        <f ca="true">+IF(OFFSET('Water Data'!$F$27,0,10*ROW('Water Data'!F200))="","",OFFSET('Water Data'!$F$27,0,10*ROW('Water Data'!F200)))</f>
        <v/>
      </c>
      <c r="BZ206" s="285" t="str">
        <f ca="true">+IF(OFFSET('Water Data'!$F$28,0,10*ROW('Water Data'!F200))="","",OFFSET('Water Data'!$F$28,0,10*ROW('Water Data'!F200)))</f>
        <v/>
      </c>
      <c r="CA206" s="285" t="str">
        <f ca="true">+IF(OFFSET('Water Data'!$F$29,0,10*ROW('Water Data'!F200))="","",OFFSET('Water Data'!$F$29,0,10*ROW('Water Data'!F200)))</f>
        <v/>
      </c>
      <c r="CB206" s="285" t="str">
        <f ca="true">+IF(OFFSET('Water Data'!$G$27,0,10*ROW('Water Data'!G200))="","",OFFSET('Water Data'!$G$27,0,10*ROW('Water Data'!G200)))</f>
        <v/>
      </c>
      <c r="CC206" s="285" t="str">
        <f ca="true">+IF(OFFSET('Water Data'!$G$28,0,10*ROW('Water Data'!G200))="","",OFFSET('Water Data'!$G$28,0,10*ROW('Water Data'!G200)))</f>
        <v/>
      </c>
      <c r="CD206" s="285" t="str">
        <f ca="true">+IF(OFFSET('Water Data'!$G$29,0,10*ROW('Water Data'!G200))="","",OFFSET('Water Data'!$G$29,0,10*ROW('Water Data'!G200)))</f>
        <v/>
      </c>
      <c r="CE206" s="285" t="str">
        <f ca="true">+IF(OFFSET('Water Data'!$H$27,0,10*ROW('Water Data'!H200))="","",OFFSET('Water Data'!$H$27,0,10*ROW('Water Data'!H200)))</f>
        <v/>
      </c>
      <c r="CF206" s="285" t="str">
        <f ca="true">+IF(OFFSET('Water Data'!$H$28,0,10*ROW('Water Data'!H200))="","",OFFSET('Water Data'!$H$28,0,10*ROW('Water Data'!H200)))</f>
        <v/>
      </c>
      <c r="CG206" s="285" t="str">
        <f ca="true">+IF(OFFSET('Water Data'!$H$29,0,10*ROW('Water Data'!H200))="","",OFFSET('Water Data'!$H$29,0,10*ROW('Water Data'!H200)))</f>
        <v/>
      </c>
      <c r="CH206" s="285" t="str">
        <f ca="true">+IF(OFFSET('Water Data'!$I$27,0,10*ROW('Water Data'!I200))="","",OFFSET('Water Data'!$I$27,0,10*ROW('Water Data'!I200)))</f>
        <v/>
      </c>
      <c r="CI206" s="285" t="str">
        <f ca="true">+IF(OFFSET('Water Data'!$I$28,0,10*ROW('Water Data'!I200))="","",OFFSET('Water Data'!$I$28,0,10*ROW('Water Data'!I200)))</f>
        <v/>
      </c>
      <c r="CJ206" s="285" t="str">
        <f ca="true">+IF(OFFSET('Water Data'!$I$29,0,10*ROW('Water Data'!I200))="","",OFFSET('Water Data'!$I$29,0,10*ROW('Water Data'!I200)))</f>
        <v/>
      </c>
      <c r="CK206" s="285" t="str">
        <f ca="true">+IF(OFFSET('Sanitation Data'!$D$28,0,10*ROW('Sanitation Data'!D200))="","",OFFSET('Sanitation Data'!$D$28,0,10*ROW('Sanitation Data'!D200)))</f>
        <v/>
      </c>
      <c r="CL206" s="285" t="str">
        <f ca="true">+IF(OFFSET('Sanitation Data'!$D$29,0,10*ROW('Sanitation Data'!D200))="","",OFFSET('Sanitation Data'!$D$29,0,10*ROW('Sanitation Data'!D200)))</f>
        <v/>
      </c>
      <c r="CM206" s="285" t="str">
        <f ca="true">+IF(OFFSET('Sanitation Data'!$D$30,0,10*ROW('Sanitation Data'!D200))="","",OFFSET('Sanitation Data'!$D$30,0,10*ROW('Sanitation Data'!D200)))</f>
        <v/>
      </c>
      <c r="CN206" s="285" t="str">
        <f ca="true">+IF(OFFSET('Sanitation Data'!$D$31,0,10*ROW('Sanitation Data'!D200))="","",OFFSET('Sanitation Data'!$D$31,0,10*ROW('Sanitation Data'!D200)))</f>
        <v/>
      </c>
      <c r="CO206" s="285" t="str">
        <f ca="true">+IF(OFFSET('Sanitation Data'!$D$32,0,10*ROW('Sanitation Data'!D200))="","",OFFSET('Sanitation Data'!$D$32,0,10*ROW('Sanitation Data'!D200)))</f>
        <v/>
      </c>
      <c r="CP206" s="285" t="str">
        <f ca="true">+IF(OFFSET('Sanitation Data'!$E$28,0,10*ROW('Sanitation Data'!E200))="","",OFFSET('Sanitation Data'!$E$28,0,10*ROW('Sanitation Data'!E200)))</f>
        <v/>
      </c>
      <c r="CQ206" s="285" t="str">
        <f ca="true">+IF(OFFSET('Sanitation Data'!$E$29,0,10*ROW('Sanitation Data'!E200))="","",OFFSET('Sanitation Data'!$E$29,0,10*ROW('Sanitation Data'!E200)))</f>
        <v/>
      </c>
      <c r="CR206" s="285" t="str">
        <f ca="true">+IF(OFFSET('Sanitation Data'!$E$30,0,10*ROW('Sanitation Data'!E200))="","",OFFSET('Sanitation Data'!$E$30,0,10*ROW('Sanitation Data'!E200)))</f>
        <v/>
      </c>
      <c r="CS206" s="285" t="str">
        <f ca="true">+IF(OFFSET('Sanitation Data'!$E$31,0,10*ROW('Sanitation Data'!E200))="","",OFFSET('Sanitation Data'!$E$31,0,10*ROW('Sanitation Data'!E200)))</f>
        <v/>
      </c>
      <c r="CT206" s="285" t="str">
        <f ca="true">+IF(OFFSET('Sanitation Data'!$E$32,0,10*ROW('Sanitation Data'!E200))="","",OFFSET('Sanitation Data'!$E$32,0,10*ROW('Sanitation Data'!E200)))</f>
        <v/>
      </c>
      <c r="CU206" s="285" t="str">
        <f ca="true">+IF(OFFSET('Sanitation Data'!$F$28,0,10*ROW('Sanitation Data'!F200))="","",OFFSET('Sanitation Data'!$F$28,0,10*ROW('Sanitation Data'!F200)))</f>
        <v/>
      </c>
      <c r="CV206" s="285" t="str">
        <f ca="true">+IF(OFFSET('Sanitation Data'!$F$29,0,10*ROW('Sanitation Data'!F200))="","",OFFSET('Sanitation Data'!$F$29,0,10*ROW('Sanitation Data'!F200)))</f>
        <v/>
      </c>
      <c r="CW206" s="285" t="str">
        <f ca="true">+IF(OFFSET('Sanitation Data'!$F$30,0,10*ROW('Sanitation Data'!F200))="","",OFFSET('Sanitation Data'!$F$30,0,10*ROW('Sanitation Data'!F200)))</f>
        <v/>
      </c>
      <c r="CX206" s="285" t="str">
        <f ca="true">+IF(OFFSET('Sanitation Data'!$F$31,0,10*ROW('Sanitation Data'!F200))="","",OFFSET('Sanitation Data'!$F$31,0,10*ROW('Sanitation Data'!F200)))</f>
        <v/>
      </c>
      <c r="CY206" s="285" t="str">
        <f ca="true">+IF(OFFSET('Sanitation Data'!$F$32,0,10*ROW('Sanitation Data'!F200))="","",OFFSET('Sanitation Data'!$F$32,0,10*ROW('Sanitation Data'!F200)))</f>
        <v/>
      </c>
      <c r="CZ206" s="285" t="str">
        <f ca="true">+IF(OFFSET('Sanitation Data'!$G$28,0,10*ROW('Sanitation Data'!G200))="","",OFFSET('Sanitation Data'!$G$28,0,10*ROW('Sanitation Data'!G200)))</f>
        <v/>
      </c>
      <c r="DA206" s="285" t="str">
        <f ca="true">+IF(OFFSET('Sanitation Data'!$G$29,0,10*ROW('Sanitation Data'!G200))="","",OFFSET('Sanitation Data'!$G$29,0,10*ROW('Sanitation Data'!G200)))</f>
        <v/>
      </c>
      <c r="DB206" s="285" t="str">
        <f ca="true">+IF(OFFSET('Sanitation Data'!$G$30,0,10*ROW('Sanitation Data'!G200))="","",OFFSET('Sanitation Data'!$G$30,0,10*ROW('Sanitation Data'!G200)))</f>
        <v/>
      </c>
      <c r="DC206" s="285" t="str">
        <f ca="true">+IF(OFFSET('Sanitation Data'!$G$31,0,10*ROW('Sanitation Data'!G200))="","",OFFSET('Sanitation Data'!$G$31,0,10*ROW('Sanitation Data'!G200)))</f>
        <v/>
      </c>
      <c r="DD206" s="285" t="str">
        <f ca="true">+IF(OFFSET('Sanitation Data'!$G$32,0,10*ROW('Sanitation Data'!G200))="","",OFFSET('Sanitation Data'!$G$32,0,10*ROW('Sanitation Data'!G200)))</f>
        <v/>
      </c>
      <c r="DE206" s="285" t="str">
        <f ca="true">+IF(OFFSET('Sanitation Data'!$H$28,0,10*ROW('Sanitation Data'!H200))="","",OFFSET('Sanitation Data'!$H$28,0,10*ROW('Sanitation Data'!H200)))</f>
        <v/>
      </c>
      <c r="DF206" s="285" t="str">
        <f ca="true">+IF(OFFSET('Sanitation Data'!$H$29,0,10*ROW('Sanitation Data'!H200))="","",OFFSET('Sanitation Data'!$H$29,0,10*ROW('Sanitation Data'!H200)))</f>
        <v/>
      </c>
      <c r="DG206" s="285" t="str">
        <f ca="true">+IF(OFFSET('Sanitation Data'!$H$30,0,10*ROW('Sanitation Data'!H200))="","",OFFSET('Sanitation Data'!$H$30,0,10*ROW('Sanitation Data'!H200)))</f>
        <v/>
      </c>
      <c r="DH206" s="285" t="str">
        <f ca="true">+IF(OFFSET('Sanitation Data'!$H$31,0,10*ROW('Sanitation Data'!H200))="","",OFFSET('Sanitation Data'!$H$31,0,10*ROW('Sanitation Data'!H200)))</f>
        <v/>
      </c>
      <c r="DI206" s="285" t="str">
        <f ca="true">+IF(OFFSET('Sanitation Data'!$H$32,0,10*ROW('Sanitation Data'!H200))="","",OFFSET('Sanitation Data'!$H$32,0,10*ROW('Sanitation Data'!H200)))</f>
        <v/>
      </c>
      <c r="DJ206" s="285" t="str">
        <f ca="true">+IF(OFFSET('Sanitation Data'!$I$28,0,10*ROW('Sanitation Data'!I200))="","",OFFSET('Sanitation Data'!$I$28,0,10*ROW('Sanitation Data'!I200)))</f>
        <v/>
      </c>
      <c r="DK206" s="285" t="str">
        <f ca="true">+IF(OFFSET('Sanitation Data'!$I$29,0,10*ROW('Sanitation Data'!I200))="","",OFFSET('Sanitation Data'!$I$29,0,10*ROW('Sanitation Data'!I200)))</f>
        <v/>
      </c>
      <c r="DL206" s="285" t="str">
        <f ca="true">+IF(OFFSET('Sanitation Data'!$I$30,0,10*ROW('Sanitation Data'!I200))="","",OFFSET('Sanitation Data'!$I$30,0,10*ROW('Sanitation Data'!I200)))</f>
        <v/>
      </c>
      <c r="DM206" s="285" t="str">
        <f ca="true">+IF(OFFSET('Sanitation Data'!$I$31,0,10*ROW('Sanitation Data'!I200))="","",OFFSET('Sanitation Data'!$I$31,0,10*ROW('Sanitation Data'!I200)))</f>
        <v/>
      </c>
      <c r="DN206" s="285" t="str">
        <f ca="true">+IF(OFFSET('Sanitation Data'!$I$32,0,10*ROW('Sanitation Data'!I200))="","",OFFSET('Sanitation Data'!$I$32,0,10*ROW('Sanitation Data'!I200)))</f>
        <v/>
      </c>
      <c r="DO206" s="285" t="str">
        <f ca="true">+IF(OFFSET('Hygiene Data'!$D$11,0,10*ROW('Hygiene Data'!D200))="","",OFFSET('Hygiene Data'!$D$11,0,10*ROW('Hygiene Data'!D200)))</f>
        <v/>
      </c>
      <c r="DP206" s="285" t="str">
        <f ca="true">+IF(OFFSET('Hygiene Data'!$D$12,0,10*ROW('Hygiene Data'!D200))="","",OFFSET('Hygiene Data'!$D$12,0,10*ROW('Hygiene Data'!D200)))</f>
        <v/>
      </c>
      <c r="DQ206" s="285" t="str">
        <f ca="true">+IF(OFFSET('Hygiene Data'!$D$13,0,10*ROW('Hygiene Data'!D200))="","",OFFSET('Hygiene Data'!$D$13,0,10*ROW('Hygiene Data'!D200)))</f>
        <v/>
      </c>
      <c r="DR206" s="285" t="str">
        <f ca="true">+IF(OFFSET('Hygiene Data'!$E$11,0,10*ROW('Hygiene Data'!E200))="","",OFFSET('Hygiene Data'!$E$11,0,10*ROW('Hygiene Data'!E200)))</f>
        <v/>
      </c>
      <c r="DS206" s="285" t="str">
        <f ca="true">+IF(OFFSET('Hygiene Data'!$E$12,0,10*ROW('Hygiene Data'!E200))="","",OFFSET('Hygiene Data'!$E$12,0,10*ROW('Hygiene Data'!E200)))</f>
        <v/>
      </c>
      <c r="DT206" s="285" t="str">
        <f ca="true">+IF(OFFSET('Hygiene Data'!$E$13,0,10*ROW('Hygiene Data'!E200))="","",OFFSET('Hygiene Data'!$E$13,0,10*ROW('Hygiene Data'!E200)))</f>
        <v/>
      </c>
      <c r="DU206" s="285" t="str">
        <f ca="true">+IF(OFFSET('Hygiene Data'!$F$11,0,10*ROW('Hygiene Data'!F200))="","",OFFSET('Hygiene Data'!$F$11,0,10*ROW('Hygiene Data'!F200)))</f>
        <v/>
      </c>
      <c r="DV206" s="285" t="str">
        <f ca="true">+IF(OFFSET('Hygiene Data'!$F$12,0,10*ROW('Hygiene Data'!F200))="","",OFFSET('Hygiene Data'!$F$12,0,10*ROW('Hygiene Data'!F200)))</f>
        <v/>
      </c>
      <c r="DW206" s="285" t="str">
        <f ca="true">+IF(OFFSET('Hygiene Data'!$F$13,0,10*ROW('Hygiene Data'!F200))="","",OFFSET('Hygiene Data'!$F$13,0,10*ROW('Hygiene Data'!F200)))</f>
        <v/>
      </c>
      <c r="DX206" s="285" t="str">
        <f ca="true">+IF(OFFSET('Hygiene Data'!$G$11,0,10*ROW('Hygiene Data'!G200))="","",OFFSET('Hygiene Data'!$G$11,0,10*ROW('Hygiene Data'!G200)))</f>
        <v/>
      </c>
      <c r="DY206" s="285" t="str">
        <f ca="true">+IF(OFFSET('Hygiene Data'!$G$12,0,10*ROW('Hygiene Data'!G200))="","",OFFSET('Hygiene Data'!$G$12,0,10*ROW('Hygiene Data'!G200)))</f>
        <v/>
      </c>
      <c r="DZ206" s="285" t="str">
        <f ca="true">+IF(OFFSET('Hygiene Data'!$G$13,0,10*ROW('Hygiene Data'!G200))="","",OFFSET('Hygiene Data'!$G$13,0,10*ROW('Hygiene Data'!G200)))</f>
        <v/>
      </c>
      <c r="EA206" s="285" t="str">
        <f ca="true">+IF(OFFSET('Hygiene Data'!$H$11,0,10*ROW('Hygiene Data'!H200))="","",OFFSET('Hygiene Data'!$H$11,0,10*ROW('Hygiene Data'!H200)))</f>
        <v/>
      </c>
      <c r="EB206" s="285" t="str">
        <f ca="true">+IF(OFFSET('Hygiene Data'!$H$12,0,10*ROW('Hygiene Data'!H200))="","",OFFSET('Hygiene Data'!$H$12,0,10*ROW('Hygiene Data'!H200)))</f>
        <v/>
      </c>
      <c r="EC206" s="285" t="str">
        <f ca="true">+IF(OFFSET('Hygiene Data'!$H$13,0,10*ROW('Hygiene Data'!H200))="","",OFFSET('Hygiene Data'!$H$13,0,10*ROW('Hygiene Data'!H200)))</f>
        <v/>
      </c>
      <c r="ED206" s="285" t="str">
        <f ca="true">+IF(OFFSET('Hygiene Data'!$I$11,0,10*ROW('Hygiene Data'!I200))="","",OFFSET('Hygiene Data'!$I$11,0,10*ROW('Hygiene Data'!I200)))</f>
        <v/>
      </c>
      <c r="EE206" s="285" t="str">
        <f ca="true">+IF(OFFSET('Hygiene Data'!$I$12,0,10*ROW('Hygiene Data'!I200))="","",OFFSET('Hygiene Data'!$I$12,0,10*ROW('Hygiene Data'!I200)))</f>
        <v/>
      </c>
      <c r="EF206" s="285"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1"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5"/>
      <c r="BS207" s="285" t="str">
        <f ca="true">+IF(OFFSET('Water Data'!$D$27,0,10*ROW('Water Data'!D201))="","",OFFSET('Water Data'!$D$27,0,10*ROW('Water Data'!D201)))</f>
        <v/>
      </c>
      <c r="BT207" s="285" t="str">
        <f ca="true">+IF(OFFSET('Water Data'!$D$28,0,10*ROW('Water Data'!D201))="","",OFFSET('Water Data'!$D$28,0,10*ROW('Water Data'!D201)))</f>
        <v/>
      </c>
      <c r="BU207" s="285" t="str">
        <f ca="true">+IF(OFFSET('Water Data'!$D$29,0,10*ROW('Water Data'!D201))="","",OFFSET('Water Data'!$D$29,0,10*ROW('Water Data'!D201)))</f>
        <v/>
      </c>
      <c r="BV207" s="285" t="str">
        <f ca="true">+IF(OFFSET('Water Data'!$E$27,0,10*ROW('Water Data'!E201))="","",OFFSET('Water Data'!$E$27,0,10*ROW('Water Data'!E201)))</f>
        <v/>
      </c>
      <c r="BW207" s="285" t="str">
        <f ca="true">+IF(OFFSET('Water Data'!$E$28,0,10*ROW('Water Data'!E201))="","",OFFSET('Water Data'!$E$28,0,10*ROW('Water Data'!E201)))</f>
        <v/>
      </c>
      <c r="BX207" s="285" t="str">
        <f ca="true">+IF(OFFSET('Water Data'!$E$29,0,10*ROW('Water Data'!E201))="","",OFFSET('Water Data'!$E$29,0,10*ROW('Water Data'!E201)))</f>
        <v/>
      </c>
      <c r="BY207" s="285" t="str">
        <f ca="true">+IF(OFFSET('Water Data'!$F$27,0,10*ROW('Water Data'!F201))="","",OFFSET('Water Data'!$F$27,0,10*ROW('Water Data'!F201)))</f>
        <v/>
      </c>
      <c r="BZ207" s="285" t="str">
        <f ca="true">+IF(OFFSET('Water Data'!$F$28,0,10*ROW('Water Data'!F201))="","",OFFSET('Water Data'!$F$28,0,10*ROW('Water Data'!F201)))</f>
        <v/>
      </c>
      <c r="CA207" s="285" t="str">
        <f ca="true">+IF(OFFSET('Water Data'!$F$29,0,10*ROW('Water Data'!F201))="","",OFFSET('Water Data'!$F$29,0,10*ROW('Water Data'!F201)))</f>
        <v/>
      </c>
      <c r="CB207" s="285" t="str">
        <f ca="true">+IF(OFFSET('Water Data'!$G$27,0,10*ROW('Water Data'!G201))="","",OFFSET('Water Data'!$G$27,0,10*ROW('Water Data'!G201)))</f>
        <v/>
      </c>
      <c r="CC207" s="285" t="str">
        <f ca="true">+IF(OFFSET('Water Data'!$G$28,0,10*ROW('Water Data'!G201))="","",OFFSET('Water Data'!$G$28,0,10*ROW('Water Data'!G201)))</f>
        <v/>
      </c>
      <c r="CD207" s="285" t="str">
        <f ca="true">+IF(OFFSET('Water Data'!$G$29,0,10*ROW('Water Data'!G201))="","",OFFSET('Water Data'!$G$29,0,10*ROW('Water Data'!G201)))</f>
        <v/>
      </c>
      <c r="CE207" s="285" t="str">
        <f ca="true">+IF(OFFSET('Water Data'!$H$27,0,10*ROW('Water Data'!H201))="","",OFFSET('Water Data'!$H$27,0,10*ROW('Water Data'!H201)))</f>
        <v/>
      </c>
      <c r="CF207" s="285" t="str">
        <f ca="true">+IF(OFFSET('Water Data'!$H$28,0,10*ROW('Water Data'!H201))="","",OFFSET('Water Data'!$H$28,0,10*ROW('Water Data'!H201)))</f>
        <v/>
      </c>
      <c r="CG207" s="285" t="str">
        <f ca="true">+IF(OFFSET('Water Data'!$H$29,0,10*ROW('Water Data'!H201))="","",OFFSET('Water Data'!$H$29,0,10*ROW('Water Data'!H201)))</f>
        <v/>
      </c>
      <c r="CH207" s="285" t="str">
        <f ca="true">+IF(OFFSET('Water Data'!$I$27,0,10*ROW('Water Data'!I201))="","",OFFSET('Water Data'!$I$27,0,10*ROW('Water Data'!I201)))</f>
        <v/>
      </c>
      <c r="CI207" s="285" t="str">
        <f ca="true">+IF(OFFSET('Water Data'!$I$28,0,10*ROW('Water Data'!I201))="","",OFFSET('Water Data'!$I$28,0,10*ROW('Water Data'!I201)))</f>
        <v/>
      </c>
      <c r="CJ207" s="285" t="str">
        <f ca="true">+IF(OFFSET('Water Data'!$I$29,0,10*ROW('Water Data'!I201))="","",OFFSET('Water Data'!$I$29,0,10*ROW('Water Data'!I201)))</f>
        <v/>
      </c>
      <c r="CK207" s="285" t="str">
        <f ca="true">+IF(OFFSET('Sanitation Data'!$D$28,0,10*ROW('Sanitation Data'!D201))="","",OFFSET('Sanitation Data'!$D$28,0,10*ROW('Sanitation Data'!D201)))</f>
        <v/>
      </c>
      <c r="CL207" s="285" t="str">
        <f ca="true">+IF(OFFSET('Sanitation Data'!$D$29,0,10*ROW('Sanitation Data'!D201))="","",OFFSET('Sanitation Data'!$D$29,0,10*ROW('Sanitation Data'!D201)))</f>
        <v/>
      </c>
      <c r="CM207" s="285" t="str">
        <f ca="true">+IF(OFFSET('Sanitation Data'!$D$30,0,10*ROW('Sanitation Data'!D201))="","",OFFSET('Sanitation Data'!$D$30,0,10*ROW('Sanitation Data'!D201)))</f>
        <v/>
      </c>
      <c r="CN207" s="285" t="str">
        <f ca="true">+IF(OFFSET('Sanitation Data'!$D$31,0,10*ROW('Sanitation Data'!D201))="","",OFFSET('Sanitation Data'!$D$31,0,10*ROW('Sanitation Data'!D201)))</f>
        <v/>
      </c>
      <c r="CO207" s="285" t="str">
        <f ca="true">+IF(OFFSET('Sanitation Data'!$D$32,0,10*ROW('Sanitation Data'!D201))="","",OFFSET('Sanitation Data'!$D$32,0,10*ROW('Sanitation Data'!D201)))</f>
        <v/>
      </c>
      <c r="CP207" s="285" t="str">
        <f ca="true">+IF(OFFSET('Sanitation Data'!$E$28,0,10*ROW('Sanitation Data'!E201))="","",OFFSET('Sanitation Data'!$E$28,0,10*ROW('Sanitation Data'!E201)))</f>
        <v/>
      </c>
      <c r="CQ207" s="285" t="str">
        <f ca="true">+IF(OFFSET('Sanitation Data'!$E$29,0,10*ROW('Sanitation Data'!E201))="","",OFFSET('Sanitation Data'!$E$29,0,10*ROW('Sanitation Data'!E201)))</f>
        <v/>
      </c>
      <c r="CR207" s="285" t="str">
        <f ca="true">+IF(OFFSET('Sanitation Data'!$E$30,0,10*ROW('Sanitation Data'!E201))="","",OFFSET('Sanitation Data'!$E$30,0,10*ROW('Sanitation Data'!E201)))</f>
        <v/>
      </c>
      <c r="CS207" s="285" t="str">
        <f ca="true">+IF(OFFSET('Sanitation Data'!$E$31,0,10*ROW('Sanitation Data'!E201))="","",OFFSET('Sanitation Data'!$E$31,0,10*ROW('Sanitation Data'!E201)))</f>
        <v/>
      </c>
      <c r="CT207" s="285" t="str">
        <f ca="true">+IF(OFFSET('Sanitation Data'!$E$32,0,10*ROW('Sanitation Data'!E201))="","",OFFSET('Sanitation Data'!$E$32,0,10*ROW('Sanitation Data'!E201)))</f>
        <v/>
      </c>
      <c r="CU207" s="285" t="str">
        <f ca="true">+IF(OFFSET('Sanitation Data'!$F$28,0,10*ROW('Sanitation Data'!F201))="","",OFFSET('Sanitation Data'!$F$28,0,10*ROW('Sanitation Data'!F201)))</f>
        <v/>
      </c>
      <c r="CV207" s="285" t="str">
        <f ca="true">+IF(OFFSET('Sanitation Data'!$F$29,0,10*ROW('Sanitation Data'!F201))="","",OFFSET('Sanitation Data'!$F$29,0,10*ROW('Sanitation Data'!F201)))</f>
        <v/>
      </c>
      <c r="CW207" s="285" t="str">
        <f ca="true">+IF(OFFSET('Sanitation Data'!$F$30,0,10*ROW('Sanitation Data'!F201))="","",OFFSET('Sanitation Data'!$F$30,0,10*ROW('Sanitation Data'!F201)))</f>
        <v/>
      </c>
      <c r="CX207" s="285" t="str">
        <f ca="true">+IF(OFFSET('Sanitation Data'!$F$31,0,10*ROW('Sanitation Data'!F201))="","",OFFSET('Sanitation Data'!$F$31,0,10*ROW('Sanitation Data'!F201)))</f>
        <v/>
      </c>
      <c r="CY207" s="285" t="str">
        <f ca="true">+IF(OFFSET('Sanitation Data'!$F$32,0,10*ROW('Sanitation Data'!F201))="","",OFFSET('Sanitation Data'!$F$32,0,10*ROW('Sanitation Data'!F201)))</f>
        <v/>
      </c>
      <c r="CZ207" s="285" t="str">
        <f ca="true">+IF(OFFSET('Sanitation Data'!$G$28,0,10*ROW('Sanitation Data'!G201))="","",OFFSET('Sanitation Data'!$G$28,0,10*ROW('Sanitation Data'!G201)))</f>
        <v/>
      </c>
      <c r="DA207" s="285" t="str">
        <f ca="true">+IF(OFFSET('Sanitation Data'!$G$29,0,10*ROW('Sanitation Data'!G201))="","",OFFSET('Sanitation Data'!$G$29,0,10*ROW('Sanitation Data'!G201)))</f>
        <v/>
      </c>
      <c r="DB207" s="285" t="str">
        <f ca="true">+IF(OFFSET('Sanitation Data'!$G$30,0,10*ROW('Sanitation Data'!G201))="","",OFFSET('Sanitation Data'!$G$30,0,10*ROW('Sanitation Data'!G201)))</f>
        <v/>
      </c>
      <c r="DC207" s="285" t="str">
        <f ca="true">+IF(OFFSET('Sanitation Data'!$G$31,0,10*ROW('Sanitation Data'!G201))="","",OFFSET('Sanitation Data'!$G$31,0,10*ROW('Sanitation Data'!G201)))</f>
        <v/>
      </c>
      <c r="DD207" s="285" t="str">
        <f ca="true">+IF(OFFSET('Sanitation Data'!$G$32,0,10*ROW('Sanitation Data'!G201))="","",OFFSET('Sanitation Data'!$G$32,0,10*ROW('Sanitation Data'!G201)))</f>
        <v/>
      </c>
      <c r="DE207" s="285" t="str">
        <f ca="true">+IF(OFFSET('Sanitation Data'!$H$28,0,10*ROW('Sanitation Data'!H201))="","",OFFSET('Sanitation Data'!$H$28,0,10*ROW('Sanitation Data'!H201)))</f>
        <v/>
      </c>
      <c r="DF207" s="285" t="str">
        <f ca="true">+IF(OFFSET('Sanitation Data'!$H$29,0,10*ROW('Sanitation Data'!H201))="","",OFFSET('Sanitation Data'!$H$29,0,10*ROW('Sanitation Data'!H201)))</f>
        <v/>
      </c>
      <c r="DG207" s="285" t="str">
        <f ca="true">+IF(OFFSET('Sanitation Data'!$H$30,0,10*ROW('Sanitation Data'!H201))="","",OFFSET('Sanitation Data'!$H$30,0,10*ROW('Sanitation Data'!H201)))</f>
        <v/>
      </c>
      <c r="DH207" s="285" t="str">
        <f ca="true">+IF(OFFSET('Sanitation Data'!$H$31,0,10*ROW('Sanitation Data'!H201))="","",OFFSET('Sanitation Data'!$H$31,0,10*ROW('Sanitation Data'!H201)))</f>
        <v/>
      </c>
      <c r="DI207" s="285" t="str">
        <f ca="true">+IF(OFFSET('Sanitation Data'!$H$32,0,10*ROW('Sanitation Data'!H201))="","",OFFSET('Sanitation Data'!$H$32,0,10*ROW('Sanitation Data'!H201)))</f>
        <v/>
      </c>
      <c r="DJ207" s="285" t="str">
        <f ca="true">+IF(OFFSET('Sanitation Data'!$I$28,0,10*ROW('Sanitation Data'!I201))="","",OFFSET('Sanitation Data'!$I$28,0,10*ROW('Sanitation Data'!I201)))</f>
        <v/>
      </c>
      <c r="DK207" s="285" t="str">
        <f ca="true">+IF(OFFSET('Sanitation Data'!$I$29,0,10*ROW('Sanitation Data'!I201))="","",OFFSET('Sanitation Data'!$I$29,0,10*ROW('Sanitation Data'!I201)))</f>
        <v/>
      </c>
      <c r="DL207" s="285" t="str">
        <f ca="true">+IF(OFFSET('Sanitation Data'!$I$30,0,10*ROW('Sanitation Data'!I201))="","",OFFSET('Sanitation Data'!$I$30,0,10*ROW('Sanitation Data'!I201)))</f>
        <v/>
      </c>
      <c r="DM207" s="285" t="str">
        <f ca="true">+IF(OFFSET('Sanitation Data'!$I$31,0,10*ROW('Sanitation Data'!I201))="","",OFFSET('Sanitation Data'!$I$31,0,10*ROW('Sanitation Data'!I201)))</f>
        <v/>
      </c>
      <c r="DN207" s="285" t="str">
        <f ca="true">+IF(OFFSET('Sanitation Data'!$I$32,0,10*ROW('Sanitation Data'!I201))="","",OFFSET('Sanitation Data'!$I$32,0,10*ROW('Sanitation Data'!I201)))</f>
        <v/>
      </c>
      <c r="DO207" s="285" t="str">
        <f ca="true">+IF(OFFSET('Hygiene Data'!$D$11,0,10*ROW('Hygiene Data'!D201))="","",OFFSET('Hygiene Data'!$D$11,0,10*ROW('Hygiene Data'!D201)))</f>
        <v/>
      </c>
      <c r="DP207" s="285" t="str">
        <f ca="true">+IF(OFFSET('Hygiene Data'!$D$12,0,10*ROW('Hygiene Data'!D201))="","",OFFSET('Hygiene Data'!$D$12,0,10*ROW('Hygiene Data'!D201)))</f>
        <v/>
      </c>
      <c r="DQ207" s="285" t="str">
        <f ca="true">+IF(OFFSET('Hygiene Data'!$D$13,0,10*ROW('Hygiene Data'!D201))="","",OFFSET('Hygiene Data'!$D$13,0,10*ROW('Hygiene Data'!D201)))</f>
        <v/>
      </c>
      <c r="DR207" s="285" t="str">
        <f ca="true">+IF(OFFSET('Hygiene Data'!$E$11,0,10*ROW('Hygiene Data'!E201))="","",OFFSET('Hygiene Data'!$E$11,0,10*ROW('Hygiene Data'!E201)))</f>
        <v/>
      </c>
      <c r="DS207" s="285" t="str">
        <f ca="true">+IF(OFFSET('Hygiene Data'!$E$12,0,10*ROW('Hygiene Data'!E201))="","",OFFSET('Hygiene Data'!$E$12,0,10*ROW('Hygiene Data'!E201)))</f>
        <v/>
      </c>
      <c r="DT207" s="285" t="str">
        <f ca="true">+IF(OFFSET('Hygiene Data'!$E$13,0,10*ROW('Hygiene Data'!E201))="","",OFFSET('Hygiene Data'!$E$13,0,10*ROW('Hygiene Data'!E201)))</f>
        <v/>
      </c>
      <c r="DU207" s="285" t="str">
        <f ca="true">+IF(OFFSET('Hygiene Data'!$F$11,0,10*ROW('Hygiene Data'!F201))="","",OFFSET('Hygiene Data'!$F$11,0,10*ROW('Hygiene Data'!F201)))</f>
        <v/>
      </c>
      <c r="DV207" s="285" t="str">
        <f ca="true">+IF(OFFSET('Hygiene Data'!$F$12,0,10*ROW('Hygiene Data'!F201))="","",OFFSET('Hygiene Data'!$F$12,0,10*ROW('Hygiene Data'!F201)))</f>
        <v/>
      </c>
      <c r="DW207" s="285" t="str">
        <f ca="true">+IF(OFFSET('Hygiene Data'!$F$13,0,10*ROW('Hygiene Data'!F201))="","",OFFSET('Hygiene Data'!$F$13,0,10*ROW('Hygiene Data'!F201)))</f>
        <v/>
      </c>
      <c r="DX207" s="285" t="str">
        <f ca="true">+IF(OFFSET('Hygiene Data'!$G$11,0,10*ROW('Hygiene Data'!G201))="","",OFFSET('Hygiene Data'!$G$11,0,10*ROW('Hygiene Data'!G201)))</f>
        <v/>
      </c>
      <c r="DY207" s="285" t="str">
        <f ca="true">+IF(OFFSET('Hygiene Data'!$G$12,0,10*ROW('Hygiene Data'!G201))="","",OFFSET('Hygiene Data'!$G$12,0,10*ROW('Hygiene Data'!G201)))</f>
        <v/>
      </c>
      <c r="DZ207" s="285" t="str">
        <f ca="true">+IF(OFFSET('Hygiene Data'!$G$13,0,10*ROW('Hygiene Data'!G201))="","",OFFSET('Hygiene Data'!$G$13,0,10*ROW('Hygiene Data'!G201)))</f>
        <v/>
      </c>
      <c r="EA207" s="285" t="str">
        <f ca="true">+IF(OFFSET('Hygiene Data'!$H$11,0,10*ROW('Hygiene Data'!H201))="","",OFFSET('Hygiene Data'!$H$11,0,10*ROW('Hygiene Data'!H201)))</f>
        <v/>
      </c>
      <c r="EB207" s="285" t="str">
        <f ca="true">+IF(OFFSET('Hygiene Data'!$H$12,0,10*ROW('Hygiene Data'!H201))="","",OFFSET('Hygiene Data'!$H$12,0,10*ROW('Hygiene Data'!H201)))</f>
        <v/>
      </c>
      <c r="EC207" s="285" t="str">
        <f ca="true">+IF(OFFSET('Hygiene Data'!$H$13,0,10*ROW('Hygiene Data'!H201))="","",OFFSET('Hygiene Data'!$H$13,0,10*ROW('Hygiene Data'!H201)))</f>
        <v/>
      </c>
      <c r="ED207" s="285" t="str">
        <f ca="true">+IF(OFFSET('Hygiene Data'!$I$11,0,10*ROW('Hygiene Data'!I201))="","",OFFSET('Hygiene Data'!$I$11,0,10*ROW('Hygiene Data'!I201)))</f>
        <v/>
      </c>
      <c r="EE207" s="285" t="str">
        <f ca="true">+IF(OFFSET('Hygiene Data'!$I$12,0,10*ROW('Hygiene Data'!I201))="","",OFFSET('Hygiene Data'!$I$12,0,10*ROW('Hygiene Data'!I201)))</f>
        <v/>
      </c>
      <c r="EF207" s="285"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35" t="s">
        <v>28</v>
      </c>
      <c r="C1" s="388" t="s">
        <v>227</v>
      </c>
      <c r="D1" s="330" t="s">
        <v>159</v>
      </c>
      <c r="E1" s="330"/>
      <c r="F1" s="330"/>
      <c r="G1" s="330"/>
      <c r="H1" s="330"/>
      <c r="I1" s="334"/>
      <c r="J1" s="322"/>
      <c r="K1" s="322"/>
      <c r="L1" s="335" t="s">
        <v>28</v>
      </c>
      <c r="M1" s="388">
        <v>2008</v>
      </c>
      <c r="N1" s="330" t="s">
        <v>159</v>
      </c>
      <c r="O1" s="330"/>
      <c r="P1" s="330"/>
      <c r="Q1" s="330"/>
      <c r="R1" s="330"/>
      <c r="S1" s="334"/>
      <c r="T1" s="322"/>
      <c r="U1" s="322"/>
      <c r="V1" s="335" t="s">
        <v>28</v>
      </c>
      <c r="W1" s="388" t="s">
        <v>228</v>
      </c>
      <c r="X1" s="330" t="str">
        <f>N1</f>
        <v>Paraguay</v>
      </c>
      <c r="Y1" s="330"/>
      <c r="Z1" s="330"/>
      <c r="AA1" s="330"/>
      <c r="AB1" s="330"/>
      <c r="AC1" s="334"/>
      <c r="AD1" s="322"/>
      <c r="AE1" s="322"/>
      <c r="AF1" s="335" t="s">
        <v>28</v>
      </c>
      <c r="AG1" s="388" t="s">
        <v>229</v>
      </c>
      <c r="AH1" s="330" t="str">
        <f>X1</f>
        <v>Paraguay</v>
      </c>
      <c r="AI1" s="330"/>
      <c r="AJ1" s="330"/>
      <c r="AK1" s="330"/>
      <c r="AL1" s="330"/>
      <c r="AM1" s="334"/>
      <c r="AN1" s="322"/>
      <c r="AO1" s="322"/>
      <c r="AP1" s="335" t="s">
        <v>28</v>
      </c>
      <c r="AQ1" s="388">
        <v>2019</v>
      </c>
      <c r="AR1" s="330" t="s">
        <v>159</v>
      </c>
      <c r="AS1" s="330"/>
      <c r="AT1" s="330"/>
      <c r="AU1" s="330"/>
      <c r="AV1" s="330"/>
      <c r="AW1" s="334"/>
      <c r="AX1" s="322"/>
      <c r="AY1" s="322"/>
      <c r="BA1" s="260"/>
      <c r="BB1" s="260"/>
      <c r="BC1" s="260"/>
      <c r="BD1" s="260"/>
      <c r="BE1" s="260"/>
      <c r="BF1" s="260"/>
      <c r="BG1" s="260"/>
    </row>
    <row xmlns:x14ac="http://schemas.microsoft.com/office/spreadsheetml/2009/9/ac" r="2" s="321" customFormat="true" ht="30" customHeight="true" x14ac:dyDescent="0.25">
      <c r="A2" s="579" t="s">
        <v>257</v>
      </c>
      <c r="B2" s="331" t="s">
        <v>224</v>
      </c>
      <c r="C2" s="252" t="s">
        <v>162</v>
      </c>
      <c r="D2" s="252" t="s">
        <v>160</v>
      </c>
      <c r="E2" s="332"/>
      <c r="F2" s="332"/>
      <c r="G2" s="332"/>
      <c r="H2" s="332"/>
      <c r="I2" s="333"/>
      <c r="J2" s="322" t="s">
        <v>230</v>
      </c>
      <c r="K2" s="322"/>
      <c r="L2" s="331" t="s">
        <v>246</v>
      </c>
      <c r="M2" s="252" t="s">
        <v>162</v>
      </c>
      <c r="N2" s="252" t="s">
        <v>247</v>
      </c>
      <c r="O2" s="332"/>
      <c r="P2" s="332"/>
      <c r="Q2" s="332"/>
      <c r="R2" s="332"/>
      <c r="S2" s="333"/>
      <c r="T2" s="322" t="s">
        <v>230</v>
      </c>
      <c r="U2" s="322"/>
      <c r="V2" s="331" t="s">
        <v>225</v>
      </c>
      <c r="W2" s="252" t="s">
        <v>162</v>
      </c>
      <c r="X2" s="252" t="s">
        <v>161</v>
      </c>
      <c r="Y2" s="332"/>
      <c r="Z2" s="332"/>
      <c r="AA2" s="332"/>
      <c r="AB2" s="332"/>
      <c r="AC2" s="333"/>
      <c r="AD2" s="322" t="s">
        <v>230</v>
      </c>
      <c r="AE2" s="322"/>
      <c r="AF2" s="331" t="s">
        <v>226</v>
      </c>
      <c r="AG2" s="252" t="s">
        <v>219</v>
      </c>
      <c r="AH2" s="252" t="s">
        <v>218</v>
      </c>
      <c r="AI2" s="332"/>
      <c r="AJ2" s="332"/>
      <c r="AK2" s="332"/>
      <c r="AL2" s="332"/>
      <c r="AM2" s="333"/>
      <c r="AN2" s="322" t="s">
        <v>230</v>
      </c>
      <c r="AO2" s="322"/>
      <c r="AP2" s="331" t="s">
        <v>262</v>
      </c>
      <c r="AQ2" s="252" t="s">
        <v>162</v>
      </c>
      <c r="AR2" s="252" t="s">
        <v>263</v>
      </c>
      <c r="AS2" s="332"/>
      <c r="AT2" s="332"/>
      <c r="AU2" s="332"/>
      <c r="AV2" s="332"/>
      <c r="AW2" s="333"/>
      <c r="AX2" s="322" t="s">
        <v>230</v>
      </c>
      <c r="AY2" s="322"/>
      <c r="BB2" s="260"/>
      <c r="BC2" s="260"/>
      <c r="BD2" s="260"/>
      <c r="BE2" s="260"/>
      <c r="BF2" s="260"/>
      <c r="BG2" s="260"/>
    </row>
    <row xmlns:x14ac="http://schemas.microsoft.com/office/spreadsheetml/2009/9/ac" r="3" s="260" customFormat="true" ht="18" customHeight="true" x14ac:dyDescent="0.25">
      <c r="A3" s="579"/>
      <c r="B3" s="253" t="s">
        <v>181</v>
      </c>
      <c r="C3" s="254" t="s">
        <v>56</v>
      </c>
      <c r="D3" s="255" t="s">
        <v>7</v>
      </c>
      <c r="E3" s="256" t="s">
        <v>1</v>
      </c>
      <c r="F3" s="256" t="s">
        <v>2</v>
      </c>
      <c r="G3" s="256" t="s">
        <v>16</v>
      </c>
      <c r="H3" s="256" t="s">
        <v>17</v>
      </c>
      <c r="I3" s="257" t="s">
        <v>18</v>
      </c>
      <c r="J3" s="258"/>
      <c r="K3" s="258"/>
      <c r="L3" s="253" t="s">
        <v>181</v>
      </c>
      <c r="M3" s="254" t="s">
        <v>56</v>
      </c>
      <c r="N3" s="255" t="s">
        <v>7</v>
      </c>
      <c r="O3" s="256" t="s">
        <v>1</v>
      </c>
      <c r="P3" s="256" t="s">
        <v>2</v>
      </c>
      <c r="Q3" s="256" t="s">
        <v>16</v>
      </c>
      <c r="R3" s="256" t="s">
        <v>17</v>
      </c>
      <c r="S3" s="257" t="s">
        <v>18</v>
      </c>
      <c r="T3" s="258"/>
      <c r="U3" s="258"/>
      <c r="V3" s="253" t="s">
        <v>181</v>
      </c>
      <c r="W3" s="254" t="s">
        <v>56</v>
      </c>
      <c r="X3" s="255" t="s">
        <v>7</v>
      </c>
      <c r="Y3" s="256" t="s">
        <v>1</v>
      </c>
      <c r="Z3" s="256" t="s">
        <v>2</v>
      </c>
      <c r="AA3" s="256" t="s">
        <v>16</v>
      </c>
      <c r="AB3" s="256" t="s">
        <v>17</v>
      </c>
      <c r="AC3" s="257" t="s">
        <v>18</v>
      </c>
      <c r="AD3" s="258"/>
      <c r="AE3" s="258"/>
      <c r="AF3" s="253" t="s">
        <v>181</v>
      </c>
      <c r="AG3" s="254" t="s">
        <v>56</v>
      </c>
      <c r="AH3" s="255" t="s">
        <v>7</v>
      </c>
      <c r="AI3" s="256" t="s">
        <v>1</v>
      </c>
      <c r="AJ3" s="256" t="s">
        <v>2</v>
      </c>
      <c r="AK3" s="256" t="s">
        <v>16</v>
      </c>
      <c r="AL3" s="256" t="s">
        <v>17</v>
      </c>
      <c r="AM3" s="257" t="s">
        <v>18</v>
      </c>
      <c r="AN3" s="258"/>
      <c r="AO3" s="258"/>
      <c r="AP3" s="253" t="s">
        <v>181</v>
      </c>
      <c r="AQ3" s="254" t="s">
        <v>56</v>
      </c>
      <c r="AR3" s="255" t="s">
        <v>7</v>
      </c>
      <c r="AS3" s="256" t="s">
        <v>1</v>
      </c>
      <c r="AT3" s="256" t="s">
        <v>2</v>
      </c>
      <c r="AU3" s="256" t="s">
        <v>16</v>
      </c>
      <c r="AV3" s="256" t="s">
        <v>17</v>
      </c>
      <c r="AW3" s="257" t="s">
        <v>18</v>
      </c>
      <c r="AX3" s="258"/>
      <c r="AY3" s="258"/>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94" t="str">
        <f>IF(ISBLANK('Data Summary'!A6),"",'Data Summary'!A6)</f>
        <v>PRY_2006_LLECE</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t="str">
        <f t="shared" ref="N4:S4" si="1">IF(COUNTA(N13)=0,"",N13)</f>
        <v/>
      </c>
      <c r="O4" s="9" t="str">
        <f t="shared" si="1"/>
        <v/>
      </c>
      <c r="P4" s="9" t="str">
        <f t="shared" si="1"/>
        <v/>
      </c>
      <c r="Q4" s="9" t="str">
        <f t="shared" si="1"/>
        <v/>
      </c>
      <c r="R4" s="9" t="str">
        <f t="shared" si="1"/>
        <v/>
      </c>
      <c r="S4" s="29" t="str">
        <f t="shared" si="1"/>
        <v/>
      </c>
      <c r="T4" s="24"/>
      <c r="U4" s="24"/>
      <c r="V4" s="122"/>
      <c r="W4" s="15" t="s">
        <v>24</v>
      </c>
      <c r="X4" s="9" t="str">
        <f t="shared" ref="X4:AC4" si="2">IF(COUNTA(X13)=0,"",X13)</f>
        <v/>
      </c>
      <c r="Y4" s="9" t="str">
        <f t="shared" si="2"/>
        <v/>
      </c>
      <c r="Z4" s="9" t="str">
        <f t="shared" si="2"/>
        <v/>
      </c>
      <c r="AA4" s="9" t="str">
        <f t="shared" si="2"/>
        <v/>
      </c>
      <c r="AB4" s="9" t="str">
        <f t="shared" si="2"/>
        <v/>
      </c>
      <c r="AC4" s="29" t="str">
        <f t="shared" si="2"/>
        <v/>
      </c>
      <c r="AD4" s="24"/>
      <c r="AE4" s="24"/>
      <c r="AF4" s="122"/>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31"/>
      <c r="BA4" s="131"/>
      <c r="BB4" s="149"/>
      <c r="BC4" s="149"/>
      <c r="BD4" s="149"/>
      <c r="BE4" s="149"/>
      <c r="BF4" s="149"/>
      <c r="BG4" s="149"/>
      <c r="BJ4" s="131"/>
      <c r="BT4" s="131"/>
      <c r="CD4" s="131"/>
      <c r="CN4" s="131"/>
      <c r="CX4" s="131"/>
      <c r="DH4" s="131"/>
      <c r="DR4" s="131"/>
      <c r="EB4" s="131"/>
      <c r="EL4" s="131"/>
      <c r="EV4" s="131"/>
      <c r="FF4" s="131"/>
      <c r="FP4" s="131"/>
      <c r="FZ4" s="131"/>
      <c r="GJ4" s="131"/>
      <c r="GT4" s="131"/>
      <c r="HD4" s="131"/>
      <c r="HN4" s="131"/>
      <c r="HX4" s="131"/>
    </row>
    <row xmlns:x14ac="http://schemas.microsoft.com/office/spreadsheetml/2009/9/ac" r="5" s="4" customFormat="true" x14ac:dyDescent="0.25">
      <c r="A5" s="394" t="str">
        <f ca="true">IF(ISBLANK('Data Summary'!A7),"",'Data Summary'!A7)</f>
        <v>PRY_2008_DGPE</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c r="P5" s="9"/>
      <c r="Q5" s="9" t="str">
        <f>IF((COUNTA(Q14:Q25)=0)+(COUNTA(Q13)=0),"",100-Q13-SUMPRODUCT(M14:M25,Q14:Q25))</f>
        <v/>
      </c>
      <c r="R5" s="9"/>
      <c r="S5" s="29"/>
      <c r="T5" s="24"/>
      <c r="U5" s="24"/>
      <c r="V5" s="122"/>
      <c r="W5" s="15" t="s">
        <v>0</v>
      </c>
      <c r="X5" s="9"/>
      <c r="Y5" s="9"/>
      <c r="Z5" s="9"/>
      <c r="AA5" s="9" t="str">
        <f>IF((COUNTA(AA14:AA25)=0)+(COUNTA(AA13)=0),"",100-AA13-SUMPRODUCT(W14:W25,AA14:AA25))</f>
        <v/>
      </c>
      <c r="AB5" s="9"/>
      <c r="AC5" s="29"/>
      <c r="AD5" s="24"/>
      <c r="AE5" s="24"/>
      <c r="AF5" s="122"/>
      <c r="AG5" s="15" t="s">
        <v>0</v>
      </c>
      <c r="AH5" s="9"/>
      <c r="AI5" s="9"/>
      <c r="AJ5" s="9"/>
      <c r="AK5" s="9" t="str">
        <f>IF((COUNTA(AK14:AK25)=0)+(COUNTA(AK13)=0),"",100-AK13-SUMPRODUCT(AG14:AG25,AK14:AK25))</f>
        <v/>
      </c>
      <c r="AL5" s="9"/>
      <c r="AM5" s="29"/>
      <c r="AN5" s="24"/>
      <c r="AO5" s="24"/>
      <c r="AP5" s="122"/>
      <c r="AQ5" s="15" t="s">
        <v>0</v>
      </c>
      <c r="AR5" s="9"/>
      <c r="AS5" s="9"/>
      <c r="AT5" s="9"/>
      <c r="AU5" s="9" t="str">
        <f>IF((COUNTA(AU14:AU25)=0)+(COUNTA(AU13)=0),"",100-AU13-SUMPRODUCT(AQ14:AQ25,AU14:AU25))</f>
        <v/>
      </c>
      <c r="AV5" s="9"/>
      <c r="AW5" s="29"/>
      <c r="AX5" s="24"/>
      <c r="AY5" s="24"/>
      <c r="AZ5" s="131"/>
      <c r="BA5" s="131"/>
      <c r="BB5" s="149"/>
      <c r="BC5" s="149"/>
      <c r="BD5" s="149"/>
      <c r="BE5" s="149"/>
      <c r="BF5" s="149"/>
      <c r="BG5" s="149"/>
      <c r="BJ5" s="131"/>
      <c r="BT5" s="131"/>
      <c r="CD5" s="131"/>
      <c r="CN5" s="131"/>
      <c r="CX5" s="131"/>
      <c r="DH5" s="131"/>
      <c r="DR5" s="131"/>
      <c r="EB5" s="131"/>
      <c r="EL5" s="131"/>
      <c r="EV5" s="131"/>
      <c r="FF5" s="131"/>
      <c r="FP5" s="131"/>
      <c r="FZ5" s="131"/>
      <c r="GJ5" s="131"/>
      <c r="GT5" s="131"/>
      <c r="HD5" s="131"/>
      <c r="HN5" s="131"/>
      <c r="HX5" s="131"/>
    </row>
    <row xmlns:x14ac="http://schemas.microsoft.com/office/spreadsheetml/2009/9/ac" r="6" s="4" customFormat="true" x14ac:dyDescent="0.25">
      <c r="A6" s="394" t="str">
        <f ca="true">IF(ISBLANK('Data Summary'!A8),"",'Data Summary'!A8)</f>
        <v>PRY_2013_LLECE</v>
      </c>
      <c r="B6" s="122"/>
      <c r="C6" s="65" t="s">
        <v>19</v>
      </c>
      <c r="D6" s="9">
        <f>IF(COUNTA(D14:D25)=0,"",SUMPRODUCT(D14:D25,C14:C25))</f>
        <v>68.508287292817684</v>
      </c>
      <c r="E6" s="9">
        <f>IF(COUNTA(E14:E25)=0,"",SUMPRODUCT(E14:E25,C14:C25))</f>
        <v>92</v>
      </c>
      <c r="F6" s="9">
        <f>IF(COUNTA(F14:F25)=0,"",SUMPRODUCT(F14:F25,C14:C25))</f>
        <v>51.9</v>
      </c>
      <c r="G6" s="9" t="str">
        <f>IF(COUNTA(G14:G25)=0,"",SUMPRODUCT(G14:G25,C14:C25))</f>
        <v/>
      </c>
      <c r="H6" s="9">
        <f>IF(COUNTA(H14:H25)=0,"",SUMPRODUCT(H14:H25,C14:C25))</f>
        <v>68.508287292817684</v>
      </c>
      <c r="I6" s="29" t="str">
        <f>IF(COUNTA(I14:I25)=0,"",SUMPRODUCT(I14:I25,C14:C25))</f>
        <v/>
      </c>
      <c r="J6" s="24"/>
      <c r="K6" s="24"/>
      <c r="L6" s="122"/>
      <c r="M6" s="15" t="s">
        <v>19</v>
      </c>
      <c r="N6" s="9">
        <f>IF(COUNTA(N14:N25)=0,"",SUMPRODUCT(N14:N25,M14:M25))</f>
        <v>44.464482027356595</v>
      </c>
      <c r="O6" s="9">
        <f>IF(COUNTA(O14:O25)=0,"",SUMPRODUCT(O14:O25,M14:M25))</f>
        <v>67.27</v>
      </c>
      <c r="P6" s="9">
        <f>IF(COUNTA(P14:P25)=0,"",SUMPRODUCT(P14:P25,M14:M25))</f>
        <v>36.99</v>
      </c>
      <c r="Q6" s="9" t="str">
        <f>IF(COUNTA(Q14:Q25)=0,"",SUMPRODUCT(Q14:Q25,M14:M25))</f>
        <v/>
      </c>
      <c r="R6" s="9" t="str">
        <f>IF(COUNTA(R14:R25)=0,"",SUMPRODUCT(R14:R25,M14:M25))</f>
        <v/>
      </c>
      <c r="S6" s="29" t="str">
        <f>IF(COUNTA(S14:S25)=0,"",SUMPRODUCT(S14:S25,M14:M25))</f>
        <v/>
      </c>
      <c r="T6" s="24"/>
      <c r="U6" s="24"/>
      <c r="V6" s="122"/>
      <c r="W6" s="15" t="s">
        <v>19</v>
      </c>
      <c r="X6" s="9">
        <f>IF(COUNTA(X14:X25)=0,"",SUMPRODUCT(X14:X25,W14:W25))</f>
        <v>90.330788804071247</v>
      </c>
      <c r="Y6" s="9">
        <f>IF(COUNTA(Y14:Y25)=0,"",SUMPRODUCT(Y14:Y25,W14:W25))</f>
        <v>98.930481283422452</v>
      </c>
      <c r="Z6" s="9">
        <f>IF(COUNTA(Z14:Z25)=0,"",SUMPRODUCT(Z14:Z25,W14:W25))</f>
        <v>82.524271844660191</v>
      </c>
      <c r="AA6" s="9" t="str">
        <f>IF(COUNTA(AA14:AA25)=0,"",SUMPRODUCT(AA14:AA25,W14:W25))</f>
        <v/>
      </c>
      <c r="AB6" s="9">
        <f>IF(COUNTA(AB14:AB25)=0,"",SUMPRODUCT(AB14:AB25,W14:W25))</f>
        <v>90.330788804071247</v>
      </c>
      <c r="AC6" s="29" t="str">
        <f>IF(COUNTA(AC14:AC25)=0,"",SUMPRODUCT(AC14:AC25,W14:W25))</f>
        <v/>
      </c>
      <c r="AD6" s="24"/>
      <c r="AE6" s="24"/>
      <c r="AF6" s="122"/>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2"/>
      <c r="AQ6" s="15" t="s">
        <v>19</v>
      </c>
      <c r="AR6" s="9">
        <f>IF(COUNTA(AR14:AR25)=0,"",SUMPRODUCT(AR14:AR25,AQ14:AQ25))</f>
        <v>96.850393700787393</v>
      </c>
      <c r="AS6" s="9">
        <f>IF(COUNTA(AS14:AS25)=0,"",SUMPRODUCT(AS14:AS25,AQ14:AQ25))</f>
        <v>98.734177215189874</v>
      </c>
      <c r="AT6" s="9">
        <f>IF(COUNTA(AT14:AT25)=0,"",SUMPRODUCT(AT14:AT25,AQ14:AQ25))</f>
        <v>93.75</v>
      </c>
      <c r="AU6" s="9" t="str">
        <f>IF(COUNTA(AU14:AU25)=0,"",SUMPRODUCT(AU14:AU25,AQ14:AQ25))</f>
        <v/>
      </c>
      <c r="AV6" s="9">
        <f>IF(COUNTA(AV14:AV25)=0,"",SUMPRODUCT(AV14:AV25,AQ14:AQ25))</f>
        <v>96.850393700787393</v>
      </c>
      <c r="AW6" s="29">
        <f>IF(COUNTA(AW14:AW25)=0,"",SUMPRODUCT(AW14:AW25,AQ14:AQ25))</f>
        <v>97.058823529411768</v>
      </c>
      <c r="AX6" s="24"/>
      <c r="AY6" s="24"/>
      <c r="AZ6" s="131"/>
      <c r="BA6" s="131"/>
      <c r="BB6" s="149"/>
      <c r="BC6" s="149"/>
      <c r="BD6" s="149"/>
      <c r="BE6" s="149"/>
      <c r="BF6" s="149"/>
      <c r="BG6" s="149"/>
      <c r="BJ6" s="131"/>
      <c r="BT6" s="131"/>
      <c r="CD6" s="131"/>
      <c r="CN6" s="131"/>
      <c r="CX6" s="131"/>
      <c r="DH6" s="131"/>
      <c r="DR6" s="131"/>
      <c r="EB6" s="131"/>
      <c r="EL6" s="131"/>
      <c r="EV6" s="131"/>
      <c r="FF6" s="131"/>
      <c r="FP6" s="131"/>
      <c r="FZ6" s="131"/>
      <c r="GJ6" s="131"/>
      <c r="GT6" s="131"/>
      <c r="HD6" s="131"/>
      <c r="HN6" s="131"/>
      <c r="HX6" s="131"/>
    </row>
    <row xmlns:x14ac="http://schemas.microsoft.com/office/spreadsheetml/2009/9/ac" r="7" s="4" customFormat="true" x14ac:dyDescent="0.25">
      <c r="A7" s="394" t="str">
        <f ca="true">IF(ISBLANK('Data Summary'!A9),"",'Data Summary'!A9)</f>
        <v>PRY_2016_UIS</v>
      </c>
      <c r="B7" s="122"/>
      <c r="C7" s="104" t="s">
        <v>38</v>
      </c>
      <c r="D7" s="8"/>
      <c r="E7" s="8"/>
      <c r="F7" s="8"/>
      <c r="G7" s="8"/>
      <c r="H7" s="8"/>
      <c r="I7" s="29"/>
      <c r="J7" s="24"/>
      <c r="K7" s="24"/>
      <c r="L7" s="122"/>
      <c r="M7" s="46" t="s">
        <v>38</v>
      </c>
      <c r="N7" s="8"/>
      <c r="O7" s="8"/>
      <c r="P7" s="8"/>
      <c r="Q7" s="8"/>
      <c r="R7" s="8"/>
      <c r="S7" s="29"/>
      <c r="T7" s="24"/>
      <c r="U7" s="24"/>
      <c r="V7" s="122"/>
      <c r="W7" s="46" t="s">
        <v>38</v>
      </c>
      <c r="X7" s="8"/>
      <c r="Y7" s="8"/>
      <c r="Z7" s="8"/>
      <c r="AA7" s="8"/>
      <c r="AB7" s="8"/>
      <c r="AC7" s="29"/>
      <c r="AD7" s="24"/>
      <c r="AE7" s="24"/>
      <c r="AF7" s="122"/>
      <c r="AG7" s="46" t="s">
        <v>38</v>
      </c>
      <c r="AH7" s="8"/>
      <c r="AI7" s="8"/>
      <c r="AJ7" s="8"/>
      <c r="AK7" s="8"/>
      <c r="AL7" s="8"/>
      <c r="AM7" s="29"/>
      <c r="AN7" s="24"/>
      <c r="AO7" s="24"/>
      <c r="AP7" s="122"/>
      <c r="AQ7" s="46" t="s">
        <v>38</v>
      </c>
      <c r="AR7" s="8"/>
      <c r="AS7" s="8"/>
      <c r="AT7" s="8"/>
      <c r="AU7" s="8"/>
      <c r="AV7" s="8"/>
      <c r="AW7" s="29"/>
      <c r="AX7" s="24"/>
      <c r="AY7" s="24"/>
      <c r="AZ7" s="131"/>
      <c r="BA7" s="131"/>
      <c r="BB7" s="149"/>
      <c r="BC7" s="149"/>
      <c r="BD7" s="149"/>
      <c r="BE7" s="149"/>
      <c r="BF7" s="149"/>
      <c r="BG7" s="149"/>
      <c r="BJ7" s="131"/>
      <c r="BT7" s="131"/>
      <c r="CD7" s="131"/>
      <c r="CN7" s="131"/>
      <c r="CX7" s="131"/>
      <c r="DH7" s="131"/>
      <c r="DR7" s="131"/>
      <c r="EB7" s="131"/>
      <c r="EL7" s="131"/>
      <c r="EV7" s="131"/>
      <c r="FF7" s="131"/>
      <c r="FP7" s="131"/>
      <c r="FZ7" s="131"/>
      <c r="GJ7" s="131"/>
      <c r="GT7" s="131"/>
      <c r="HD7" s="131"/>
      <c r="HN7" s="131"/>
      <c r="HX7" s="131"/>
    </row>
    <row xmlns:x14ac="http://schemas.microsoft.com/office/spreadsheetml/2009/9/ac" r="8" s="4" customFormat="true" ht="15.6" customHeight="true" x14ac:dyDescent="0.25">
      <c r="A8" s="394" t="str">
        <f ca="true">IF(ISBLANK('Data Summary'!A10),"",'Data Summary'!A10)</f>
        <v>PRY_2019_LLECE</v>
      </c>
      <c r="B8" s="122"/>
      <c r="C8" s="104" t="s">
        <v>106</v>
      </c>
      <c r="D8" s="105"/>
      <c r="E8" s="9"/>
      <c r="F8" s="9"/>
      <c r="G8" s="9"/>
      <c r="H8" s="9"/>
      <c r="I8" s="29"/>
      <c r="J8" s="24"/>
      <c r="K8" s="24"/>
      <c r="L8" s="122"/>
      <c r="M8" s="46" t="s">
        <v>106</v>
      </c>
      <c r="N8" s="9"/>
      <c r="O8" s="9"/>
      <c r="P8" s="9"/>
      <c r="Q8" s="9"/>
      <c r="R8" s="9"/>
      <c r="S8" s="29"/>
      <c r="T8" s="24"/>
      <c r="U8" s="24"/>
      <c r="V8" s="122"/>
      <c r="W8" s="46" t="s">
        <v>106</v>
      </c>
      <c r="X8" s="9"/>
      <c r="Y8" s="9"/>
      <c r="Z8" s="9"/>
      <c r="AA8" s="9"/>
      <c r="AB8" s="9"/>
      <c r="AC8" s="29"/>
      <c r="AD8" s="24"/>
      <c r="AE8" s="24"/>
      <c r="AF8" s="122"/>
      <c r="AG8" s="46" t="s">
        <v>106</v>
      </c>
      <c r="AH8" s="9"/>
      <c r="AI8" s="9"/>
      <c r="AJ8" s="9"/>
      <c r="AK8" s="9"/>
      <c r="AL8" s="9"/>
      <c r="AM8" s="29"/>
      <c r="AN8" s="24"/>
      <c r="AO8" s="24"/>
      <c r="AP8" s="122"/>
      <c r="AQ8" s="46" t="s">
        <v>106</v>
      </c>
      <c r="AR8" s="9"/>
      <c r="AS8" s="9"/>
      <c r="AT8" s="9"/>
      <c r="AU8" s="9"/>
      <c r="AV8" s="9"/>
      <c r="AW8" s="29"/>
      <c r="AX8" s="24"/>
      <c r="AY8" s="24"/>
      <c r="AZ8" s="131"/>
      <c r="BA8" s="131"/>
      <c r="BB8" s="149"/>
      <c r="BC8" s="149"/>
      <c r="BD8" s="149"/>
      <c r="BE8" s="149"/>
      <c r="BF8" s="149"/>
      <c r="BG8" s="149"/>
      <c r="BJ8" s="131"/>
      <c r="BT8" s="131"/>
      <c r="CD8" s="131"/>
      <c r="CN8" s="131"/>
      <c r="CX8" s="131"/>
      <c r="DH8" s="131"/>
      <c r="DR8" s="131"/>
      <c r="EB8" s="131"/>
      <c r="EL8" s="131"/>
      <c r="EV8" s="131"/>
      <c r="FF8" s="131"/>
      <c r="FP8" s="131"/>
      <c r="FZ8" s="131"/>
      <c r="GJ8" s="131"/>
      <c r="GT8" s="131"/>
      <c r="HD8" s="131"/>
      <c r="HN8" s="131"/>
      <c r="HX8" s="131"/>
    </row>
    <row xmlns:x14ac="http://schemas.microsoft.com/office/spreadsheetml/2009/9/ac" r="9" s="4" customFormat="true" x14ac:dyDescent="0.25">
      <c r="A9" s="395" t="str">
        <f ca="true">IF(ISBLANK('Data Summary'!A11),"",'Data Summary'!A11)</f>
        <v/>
      </c>
      <c r="B9" s="122"/>
      <c r="C9" s="65" t="s">
        <v>182</v>
      </c>
      <c r="D9" s="106"/>
      <c r="E9" s="7"/>
      <c r="F9" s="7"/>
      <c r="G9" s="7"/>
      <c r="H9" s="7"/>
      <c r="I9" s="26"/>
      <c r="J9" s="24"/>
      <c r="K9" s="24"/>
      <c r="L9" s="122" t="s">
        <v>248</v>
      </c>
      <c r="M9" s="65" t="s">
        <v>182</v>
      </c>
      <c r="N9" s="8">
        <v>44.464482027356595</v>
      </c>
      <c r="O9" s="8">
        <v>67.27</v>
      </c>
      <c r="P9" s="8">
        <v>36.99</v>
      </c>
      <c r="Q9" s="8"/>
      <c r="R9" s="8"/>
      <c r="S9" s="26"/>
      <c r="T9" s="24"/>
      <c r="U9" s="24"/>
      <c r="V9" s="122"/>
      <c r="W9" s="65" t="s">
        <v>182</v>
      </c>
      <c r="X9" s="8"/>
      <c r="Y9" s="8"/>
      <c r="Z9" s="8"/>
      <c r="AA9" s="8"/>
      <c r="AB9" s="8"/>
      <c r="AC9" s="26"/>
      <c r="AD9" s="24"/>
      <c r="AE9" s="24"/>
      <c r="AF9" s="122" t="s">
        <v>221</v>
      </c>
      <c r="AG9" s="65" t="s">
        <v>182</v>
      </c>
      <c r="AH9" s="8">
        <f>AL9</f>
        <v>66.734179999999995</v>
      </c>
      <c r="AI9" s="8"/>
      <c r="AJ9" s="8"/>
      <c r="AK9" s="8"/>
      <c r="AL9" s="8">
        <v>66.734179999999995</v>
      </c>
      <c r="AM9" s="26"/>
      <c r="AN9" s="24"/>
      <c r="AO9" s="24"/>
      <c r="AP9" s="122"/>
      <c r="AQ9" s="65" t="s">
        <v>182</v>
      </c>
      <c r="AR9" s="8"/>
      <c r="AS9" s="8"/>
      <c r="AT9" s="8"/>
      <c r="AU9" s="8"/>
      <c r="AV9" s="8"/>
      <c r="AW9" s="26"/>
      <c r="AX9" s="24"/>
      <c r="AY9" s="24"/>
      <c r="AZ9" s="131"/>
      <c r="BA9" s="131"/>
      <c r="BB9" s="149"/>
      <c r="BC9" s="149"/>
      <c r="BD9" s="149"/>
      <c r="BE9" s="149"/>
      <c r="BF9" s="149"/>
      <c r="BG9" s="149"/>
      <c r="BJ9" s="131"/>
      <c r="BT9" s="131"/>
      <c r="CD9" s="131"/>
      <c r="CN9" s="131"/>
      <c r="CX9" s="131"/>
      <c r="DH9" s="131"/>
      <c r="DR9" s="131"/>
      <c r="EB9" s="131"/>
      <c r="EL9" s="131"/>
      <c r="EV9" s="131"/>
      <c r="FF9" s="131"/>
      <c r="FP9" s="131"/>
      <c r="FZ9" s="131"/>
      <c r="GJ9" s="131"/>
      <c r="GT9" s="131"/>
      <c r="HD9" s="131"/>
      <c r="HN9" s="131"/>
      <c r="HX9" s="131"/>
    </row>
    <row xmlns:x14ac="http://schemas.microsoft.com/office/spreadsheetml/2009/9/ac" r="10" s="4" customFormat="true" x14ac:dyDescent="0.25">
      <c r="A10" s="395" t="str">
        <f ca="true">IF(ISBLANK('Data Summary'!A12),"",'Data Summary'!A12)</f>
        <v/>
      </c>
      <c r="B10" s="122"/>
      <c r="C10" s="65" t="s">
        <v>107</v>
      </c>
      <c r="D10" s="107"/>
      <c r="E10" s="7"/>
      <c r="F10" s="7"/>
      <c r="G10" s="7"/>
      <c r="H10" s="7"/>
      <c r="I10" s="26"/>
      <c r="J10" s="24"/>
      <c r="K10" s="24"/>
      <c r="L10" s="122"/>
      <c r="M10" s="65" t="s">
        <v>107</v>
      </c>
      <c r="N10" s="19"/>
      <c r="O10" s="7"/>
      <c r="P10" s="7"/>
      <c r="Q10" s="7"/>
      <c r="R10" s="7"/>
      <c r="S10" s="26"/>
      <c r="T10" s="24"/>
      <c r="U10" s="24"/>
      <c r="V10" s="122"/>
      <c r="W10" s="65" t="s">
        <v>107</v>
      </c>
      <c r="X10" s="19"/>
      <c r="Y10" s="7"/>
      <c r="Z10" s="7"/>
      <c r="AA10" s="7"/>
      <c r="AB10" s="7"/>
      <c r="AC10" s="26"/>
      <c r="AD10" s="24"/>
      <c r="AE10" s="24"/>
      <c r="AF10" s="122"/>
      <c r="AG10" s="65" t="s">
        <v>107</v>
      </c>
      <c r="AH10" s="19"/>
      <c r="AI10" s="7"/>
      <c r="AJ10" s="7"/>
      <c r="AK10" s="7"/>
      <c r="AL10" s="7"/>
      <c r="AM10" s="26"/>
      <c r="AN10" s="24"/>
      <c r="AO10" s="24"/>
      <c r="AP10" s="122"/>
      <c r="AQ10" s="65" t="s">
        <v>107</v>
      </c>
      <c r="AR10" s="19"/>
      <c r="AS10" s="7"/>
      <c r="AT10" s="7"/>
      <c r="AU10" s="7"/>
      <c r="AV10" s="7"/>
      <c r="AW10" s="26"/>
      <c r="AX10" s="24"/>
      <c r="AY10" s="24"/>
      <c r="AZ10" s="131"/>
      <c r="BA10" s="131"/>
      <c r="BJ10" s="131"/>
      <c r="BT10" s="131"/>
      <c r="CD10" s="131"/>
      <c r="CN10" s="131"/>
      <c r="CX10" s="131"/>
      <c r="DH10" s="131"/>
      <c r="DR10" s="131"/>
      <c r="EB10" s="131"/>
      <c r="EL10" s="131"/>
      <c r="EV10" s="131"/>
      <c r="FF10" s="131"/>
      <c r="FP10" s="131"/>
      <c r="FZ10" s="131"/>
      <c r="GJ10" s="131"/>
      <c r="GT10" s="131"/>
      <c r="HD10" s="131"/>
      <c r="HN10" s="131"/>
      <c r="HX10" s="131"/>
    </row>
    <row xmlns:x14ac="http://schemas.microsoft.com/office/spreadsheetml/2009/9/ac" r="11" s="4" customFormat="true" x14ac:dyDescent="0.25">
      <c r="A11" s="395" t="str">
        <f ca="true">IF(ISBLANK('Data Summary'!A13),"",'Data Summary'!A13)</f>
        <v/>
      </c>
      <c r="B11" s="122"/>
      <c r="C11" s="65" t="s">
        <v>108</v>
      </c>
      <c r="D11" s="107"/>
      <c r="E11" s="7"/>
      <c r="F11" s="7"/>
      <c r="G11" s="7"/>
      <c r="H11" s="7"/>
      <c r="I11" s="26"/>
      <c r="J11" s="24"/>
      <c r="K11" s="24"/>
      <c r="L11" s="122"/>
      <c r="M11" s="65" t="s">
        <v>108</v>
      </c>
      <c r="N11" s="19"/>
      <c r="O11" s="7"/>
      <c r="P11" s="7"/>
      <c r="Q11" s="7"/>
      <c r="R11" s="7"/>
      <c r="S11" s="26"/>
      <c r="T11" s="24"/>
      <c r="U11" s="24"/>
      <c r="V11" s="122"/>
      <c r="W11" s="65" t="s">
        <v>108</v>
      </c>
      <c r="X11" s="19"/>
      <c r="Y11" s="7"/>
      <c r="Z11" s="7"/>
      <c r="AA11" s="7"/>
      <c r="AB11" s="7"/>
      <c r="AC11" s="26"/>
      <c r="AD11" s="24"/>
      <c r="AE11" s="24"/>
      <c r="AF11" s="122"/>
      <c r="AG11" s="65" t="s">
        <v>108</v>
      </c>
      <c r="AH11" s="19"/>
      <c r="AI11" s="7"/>
      <c r="AJ11" s="7"/>
      <c r="AK11" s="7"/>
      <c r="AL11" s="7"/>
      <c r="AM11" s="26"/>
      <c r="AN11" s="24"/>
      <c r="AO11" s="24"/>
      <c r="AP11" s="122"/>
      <c r="AQ11" s="65" t="s">
        <v>108</v>
      </c>
      <c r="AR11" s="19"/>
      <c r="AS11" s="7"/>
      <c r="AT11" s="7"/>
      <c r="AU11" s="7"/>
      <c r="AV11" s="7"/>
      <c r="AW11" s="26"/>
      <c r="AX11" s="24"/>
      <c r="AY11" s="24"/>
      <c r="AZ11" s="131"/>
      <c r="BA11" s="131"/>
      <c r="BJ11" s="131"/>
      <c r="BT11" s="131"/>
      <c r="CD11" s="131"/>
      <c r="CN11" s="131"/>
      <c r="CX11" s="131"/>
      <c r="DH11" s="131"/>
      <c r="DR11" s="131"/>
      <c r="EB11" s="131"/>
      <c r="EL11" s="131"/>
      <c r="EV11" s="131"/>
      <c r="FF11" s="131"/>
      <c r="FP11" s="131"/>
      <c r="FZ11" s="131"/>
      <c r="GJ11" s="131"/>
      <c r="GT11" s="131"/>
      <c r="HD11" s="131"/>
      <c r="HN11" s="131"/>
      <c r="HX11" s="131"/>
    </row>
    <row xmlns:x14ac="http://schemas.microsoft.com/office/spreadsheetml/2009/9/ac" r="12" s="266" customFormat="true" ht="18" customHeight="true" x14ac:dyDescent="0.2">
      <c r="A12" s="395" t="str">
        <f ca="true">IF(ISBLANK('Data Summary'!A14),"",'Data Summary'!A14)</f>
        <v/>
      </c>
      <c r="B12" s="261" t="s">
        <v>57</v>
      </c>
      <c r="C12" s="262" t="s">
        <v>27</v>
      </c>
      <c r="D12" s="263"/>
      <c r="E12" s="263"/>
      <c r="F12" s="263"/>
      <c r="G12" s="263"/>
      <c r="H12" s="263"/>
      <c r="I12" s="264"/>
      <c r="J12" s="258"/>
      <c r="K12" s="258"/>
      <c r="L12" s="261" t="s">
        <v>57</v>
      </c>
      <c r="M12" s="262" t="s">
        <v>27</v>
      </c>
      <c r="N12" s="263"/>
      <c r="O12" s="263"/>
      <c r="P12" s="263"/>
      <c r="Q12" s="263"/>
      <c r="R12" s="263"/>
      <c r="S12" s="264"/>
      <c r="T12" s="258"/>
      <c r="U12" s="258"/>
      <c r="V12" s="261" t="s">
        <v>57</v>
      </c>
      <c r="W12" s="262" t="s">
        <v>27</v>
      </c>
      <c r="X12" s="263"/>
      <c r="Y12" s="263"/>
      <c r="Z12" s="263"/>
      <c r="AA12" s="263"/>
      <c r="AB12" s="263"/>
      <c r="AC12" s="264"/>
      <c r="AD12" s="258"/>
      <c r="AE12" s="258"/>
      <c r="AF12" s="261" t="s">
        <v>57</v>
      </c>
      <c r="AG12" s="262" t="s">
        <v>27</v>
      </c>
      <c r="AH12" s="263"/>
      <c r="AI12" s="263"/>
      <c r="AJ12" s="263"/>
      <c r="AK12" s="263"/>
      <c r="AL12" s="263"/>
      <c r="AM12" s="264"/>
      <c r="AN12" s="258"/>
      <c r="AO12" s="258"/>
      <c r="AP12" s="261" t="s">
        <v>57</v>
      </c>
      <c r="AQ12" s="262" t="s">
        <v>27</v>
      </c>
      <c r="AR12" s="263"/>
      <c r="AS12" s="263"/>
      <c r="AT12" s="263"/>
      <c r="AU12" s="263"/>
      <c r="AV12" s="263"/>
      <c r="AW12" s="264"/>
      <c r="AX12" s="258"/>
      <c r="AY12" s="258"/>
      <c r="AZ12" s="265"/>
      <c r="BA12" s="265"/>
      <c r="BJ12" s="265"/>
      <c r="BT12" s="265"/>
      <c r="CD12" s="265"/>
      <c r="CN12" s="265"/>
      <c r="CX12" s="265"/>
      <c r="DH12" s="265"/>
      <c r="DR12" s="265"/>
      <c r="EB12" s="265"/>
      <c r="EL12" s="265"/>
      <c r="EV12" s="265"/>
      <c r="FF12" s="265"/>
      <c r="FP12" s="265"/>
      <c r="FZ12" s="265"/>
      <c r="GJ12" s="265"/>
      <c r="GT12" s="265"/>
      <c r="HD12" s="265"/>
      <c r="HN12" s="265"/>
      <c r="HX12" s="265"/>
    </row>
    <row xmlns:x14ac="http://schemas.microsoft.com/office/spreadsheetml/2009/9/ac" r="13" s="14" customFormat="true" ht="14.25" customHeight="true" x14ac:dyDescent="0.2">
      <c r="A13" s="395" t="str">
        <f ca="true">IF(ISBLANK('Data Summary'!A15),"",'Data Summary'!A15)</f>
        <v/>
      </c>
      <c r="B13" s="123" t="s">
        <v>55</v>
      </c>
      <c r="C13" s="5">
        <v>0</v>
      </c>
      <c r="D13" s="45"/>
      <c r="E13" s="45"/>
      <c r="F13" s="45"/>
      <c r="G13" s="45"/>
      <c r="H13" s="45"/>
      <c r="I13" s="66"/>
      <c r="J13" s="11"/>
      <c r="K13" s="11"/>
      <c r="L13" s="123" t="s">
        <v>55</v>
      </c>
      <c r="M13" s="5">
        <v>0</v>
      </c>
      <c r="N13" s="45"/>
      <c r="O13" s="45"/>
      <c r="P13" s="45"/>
      <c r="Q13" s="45"/>
      <c r="R13" s="45"/>
      <c r="S13" s="66"/>
      <c r="T13" s="11"/>
      <c r="U13" s="11"/>
      <c r="V13" s="123" t="s">
        <v>55</v>
      </c>
      <c r="W13" s="5">
        <v>0</v>
      </c>
      <c r="X13" s="45"/>
      <c r="Y13" s="45"/>
      <c r="Z13" s="45"/>
      <c r="AA13" s="45"/>
      <c r="AB13" s="45"/>
      <c r="AC13" s="66"/>
      <c r="AD13" s="11"/>
      <c r="AE13" s="11"/>
      <c r="AF13" s="123" t="s">
        <v>55</v>
      </c>
      <c r="AG13" s="5">
        <v>0</v>
      </c>
      <c r="AH13" s="45"/>
      <c r="AI13" s="45"/>
      <c r="AJ13" s="45"/>
      <c r="AK13" s="45"/>
      <c r="AL13" s="45"/>
      <c r="AM13" s="66"/>
      <c r="AN13" s="11"/>
      <c r="AO13" s="11"/>
      <c r="AP13" s="123" t="s">
        <v>55</v>
      </c>
      <c r="AQ13" s="5">
        <v>0</v>
      </c>
      <c r="AR13" s="45"/>
      <c r="AS13" s="45"/>
      <c r="AT13" s="45"/>
      <c r="AU13" s="45"/>
      <c r="AV13" s="45"/>
      <c r="AW13" s="66"/>
      <c r="AX13" s="11"/>
      <c r="AY13" s="11"/>
      <c r="AZ13" s="133"/>
      <c r="BA13" s="150"/>
      <c r="BB13" s="150"/>
      <c r="BC13" s="150"/>
      <c r="BD13" s="150"/>
      <c r="BE13" s="150"/>
      <c r="BF13" s="150"/>
      <c r="BG13" s="150"/>
      <c r="BJ13" s="133"/>
      <c r="BT13" s="133"/>
      <c r="CD13" s="133"/>
      <c r="CN13" s="133"/>
      <c r="CX13" s="133"/>
      <c r="DH13" s="133"/>
      <c r="DR13" s="133"/>
      <c r="EB13" s="133"/>
      <c r="EL13" s="133"/>
      <c r="EV13" s="133"/>
      <c r="FF13" s="133"/>
      <c r="FP13" s="133"/>
      <c r="FZ13" s="133"/>
      <c r="GJ13" s="133"/>
      <c r="GT13" s="133"/>
      <c r="HD13" s="133"/>
      <c r="HN13" s="133"/>
      <c r="HX13" s="133"/>
    </row>
    <row xmlns:x14ac="http://schemas.microsoft.com/office/spreadsheetml/2009/9/ac" r="14" x14ac:dyDescent="0.25">
      <c r="A14" s="395" t="str">
        <f ca="true">IF(ISBLANK('Data Summary'!A16),"",'Data Summary'!A16)</f>
        <v/>
      </c>
      <c r="B14" s="124" t="s">
        <v>105</v>
      </c>
      <c r="C14" s="22">
        <v>0</v>
      </c>
      <c r="D14" s="45"/>
      <c r="E14" s="45"/>
      <c r="F14" s="45"/>
      <c r="G14" s="45"/>
      <c r="H14" s="45"/>
      <c r="I14" s="66"/>
      <c r="J14" s="11"/>
      <c r="K14" s="11"/>
      <c r="L14" s="124" t="s">
        <v>105</v>
      </c>
      <c r="M14" s="22">
        <v>0</v>
      </c>
      <c r="N14" s="45"/>
      <c r="O14" s="45"/>
      <c r="P14" s="45"/>
      <c r="Q14" s="45"/>
      <c r="R14" s="45"/>
      <c r="S14" s="66"/>
      <c r="T14" s="11"/>
      <c r="U14" s="11"/>
      <c r="V14" s="124" t="s">
        <v>105</v>
      </c>
      <c r="W14" s="22">
        <v>0</v>
      </c>
      <c r="X14" s="45"/>
      <c r="Y14" s="45"/>
      <c r="Z14" s="45"/>
      <c r="AA14" s="45"/>
      <c r="AB14" s="45"/>
      <c r="AC14" s="66"/>
      <c r="AD14" s="11"/>
      <c r="AE14" s="11"/>
      <c r="AF14" s="124" t="s">
        <v>105</v>
      </c>
      <c r="AG14" s="22">
        <v>0</v>
      </c>
      <c r="AH14" s="45"/>
      <c r="AI14" s="45"/>
      <c r="AJ14" s="45"/>
      <c r="AK14" s="45"/>
      <c r="AL14" s="45"/>
      <c r="AM14" s="66"/>
      <c r="AN14" s="11"/>
      <c r="AO14" s="11"/>
      <c r="AP14" s="124" t="s">
        <v>105</v>
      </c>
      <c r="AQ14" s="22">
        <v>0</v>
      </c>
      <c r="AR14" s="45"/>
      <c r="AS14" s="45"/>
      <c r="AT14" s="45"/>
      <c r="AU14" s="45"/>
      <c r="AV14" s="45"/>
      <c r="AW14" s="66"/>
      <c r="AX14" s="11"/>
      <c r="AY14" s="11"/>
      <c r="BA14" s="151"/>
      <c r="BB14" s="151"/>
      <c r="BC14" s="151"/>
      <c r="BD14" s="151"/>
      <c r="BE14" s="151"/>
      <c r="BF14" s="151"/>
      <c r="BG14" s="151"/>
    </row>
    <row xmlns:x14ac="http://schemas.microsoft.com/office/spreadsheetml/2009/9/ac" r="15" s="2" customFormat="true" x14ac:dyDescent="0.25">
      <c r="A15" s="395" t="str">
        <f ca="true">IF(ISBLANK('Data Summary'!A17),"",'Data Summary'!A17)</f>
        <v/>
      </c>
      <c r="B15" s="124" t="s">
        <v>163</v>
      </c>
      <c r="C15" s="6">
        <v>1</v>
      </c>
      <c r="D15" s="45">
        <f>H15</f>
        <v>68.508287292817684</v>
      </c>
      <c r="E15" s="7">
        <v>92</v>
      </c>
      <c r="F15" s="7">
        <v>51.9</v>
      </c>
      <c r="G15" s="7"/>
      <c r="H15" s="45">
        <f>124/181*100</f>
        <v>68.508287292817684</v>
      </c>
      <c r="I15" s="66"/>
      <c r="J15" s="11"/>
      <c r="K15" s="11"/>
      <c r="L15" s="124" t="s">
        <v>248</v>
      </c>
      <c r="M15" s="6">
        <v>1</v>
      </c>
      <c r="N15" s="45">
        <v>44.464482027356595</v>
      </c>
      <c r="O15" s="7">
        <v>67.27</v>
      </c>
      <c r="P15" s="7">
        <v>36.99</v>
      </c>
      <c r="Q15" s="7"/>
      <c r="R15" s="45"/>
      <c r="S15" s="66"/>
      <c r="T15" s="11"/>
      <c r="U15" s="11"/>
      <c r="V15" s="124" t="s">
        <v>163</v>
      </c>
      <c r="W15" s="6">
        <v>1</v>
      </c>
      <c r="X15" s="45">
        <f>AB15</f>
        <v>90.330788804071247</v>
      </c>
      <c r="Y15" s="7">
        <f>185/187*100</f>
        <v>98.930481283422452</v>
      </c>
      <c r="Z15" s="7">
        <f>170/206*100</f>
        <v>82.524271844660191</v>
      </c>
      <c r="AA15" s="7"/>
      <c r="AB15" s="45">
        <f>355/393*100</f>
        <v>90.330788804071247</v>
      </c>
      <c r="AC15" s="66"/>
      <c r="AD15" s="11"/>
      <c r="AE15" s="11"/>
      <c r="AF15" s="124"/>
      <c r="AG15" s="6"/>
      <c r="AH15" s="45"/>
      <c r="AI15" s="7"/>
      <c r="AJ15" s="7"/>
      <c r="AK15" s="7"/>
      <c r="AL15" s="45"/>
      <c r="AM15" s="66"/>
      <c r="AN15" s="11"/>
      <c r="AO15" s="11"/>
      <c r="AP15" s="124" t="s">
        <v>264</v>
      </c>
      <c r="AQ15" s="6">
        <v>1</v>
      </c>
      <c r="AR15" s="45">
        <v>96.850393700787393</v>
      </c>
      <c r="AS15" s="7">
        <v>98.734177215189874</v>
      </c>
      <c r="AT15" s="7">
        <v>93.75</v>
      </c>
      <c r="AU15" s="7"/>
      <c r="AV15" s="45">
        <v>96.850393700787393</v>
      </c>
      <c r="AW15" s="66">
        <v>97.058823529411768</v>
      </c>
      <c r="AX15" s="11"/>
      <c r="AY15" s="11"/>
      <c r="AZ15" s="134"/>
      <c r="BA15" s="152"/>
      <c r="BB15" s="152"/>
      <c r="BC15" s="152"/>
      <c r="BD15" s="152"/>
      <c r="BE15" s="152"/>
      <c r="BF15" s="152"/>
      <c r="BG15" s="152"/>
      <c r="BJ15" s="134"/>
      <c r="BT15" s="134"/>
      <c r="CD15" s="134"/>
      <c r="CN15" s="134"/>
      <c r="CX15" s="134"/>
      <c r="DH15" s="134"/>
      <c r="DR15" s="134"/>
      <c r="EB15" s="134"/>
      <c r="EL15" s="134"/>
      <c r="EV15" s="134"/>
      <c r="FF15" s="134"/>
      <c r="FP15" s="134"/>
      <c r="FZ15" s="134"/>
      <c r="GJ15" s="134"/>
      <c r="GT15" s="134"/>
      <c r="HD15" s="134"/>
      <c r="HN15" s="134"/>
      <c r="HX15" s="134"/>
    </row>
    <row xmlns:x14ac="http://schemas.microsoft.com/office/spreadsheetml/2009/9/ac" r="16" s="2" customFormat="true" x14ac:dyDescent="0.25">
      <c r="A16" s="395" t="str">
        <f ca="true">IF(ISBLANK('Data Summary'!A18),"",'Data Summary'!A18)</f>
        <v/>
      </c>
      <c r="B16" s="125"/>
      <c r="C16" s="108"/>
      <c r="D16" s="45"/>
      <c r="E16" s="7"/>
      <c r="F16" s="7"/>
      <c r="G16" s="7"/>
      <c r="H16" s="45"/>
      <c r="I16" s="66"/>
      <c r="J16" s="11"/>
      <c r="K16" s="11"/>
      <c r="L16" s="124"/>
      <c r="M16" s="13"/>
      <c r="N16" s="45"/>
      <c r="O16" s="7"/>
      <c r="P16" s="7"/>
      <c r="Q16" s="7"/>
      <c r="R16" s="45"/>
      <c r="S16" s="66"/>
      <c r="T16" s="11"/>
      <c r="U16" s="11"/>
      <c r="V16" s="124"/>
      <c r="W16" s="13"/>
      <c r="X16" s="45"/>
      <c r="Y16" s="7"/>
      <c r="Z16" s="7"/>
      <c r="AA16" s="7"/>
      <c r="AB16" s="45"/>
      <c r="AC16" s="66"/>
      <c r="AD16" s="11"/>
      <c r="AE16" s="11"/>
      <c r="AF16" s="124"/>
      <c r="AG16" s="13"/>
      <c r="AH16" s="45"/>
      <c r="AI16" s="7"/>
      <c r="AJ16" s="7"/>
      <c r="AK16" s="7"/>
      <c r="AL16" s="45"/>
      <c r="AM16" s="66"/>
      <c r="AN16" s="11"/>
      <c r="AO16" s="11"/>
      <c r="AP16" s="124"/>
      <c r="AQ16" s="13"/>
      <c r="AR16" s="45"/>
      <c r="AS16" s="7"/>
      <c r="AT16" s="7"/>
      <c r="AU16" s="7"/>
      <c r="AV16" s="45"/>
      <c r="AW16" s="66"/>
      <c r="AX16" s="11"/>
      <c r="AY16" s="11"/>
      <c r="AZ16" s="134"/>
      <c r="BA16" s="152"/>
      <c r="BB16" s="152"/>
      <c r="BC16" s="152"/>
      <c r="BD16" s="152"/>
      <c r="BE16" s="152"/>
      <c r="BF16" s="152"/>
      <c r="BG16" s="152"/>
      <c r="BJ16" s="134"/>
      <c r="BT16" s="134"/>
      <c r="CD16" s="134"/>
      <c r="CN16" s="134"/>
      <c r="CX16" s="134"/>
      <c r="DH16" s="134"/>
      <c r="DR16" s="134"/>
      <c r="EB16" s="134"/>
      <c r="EL16" s="134"/>
      <c r="EV16" s="134"/>
      <c r="FF16" s="134"/>
      <c r="FP16" s="134"/>
      <c r="FZ16" s="134"/>
      <c r="GJ16" s="134"/>
      <c r="GT16" s="134"/>
      <c r="HD16" s="134"/>
      <c r="HN16" s="134"/>
      <c r="HX16" s="134"/>
    </row>
    <row xmlns:x14ac="http://schemas.microsoft.com/office/spreadsheetml/2009/9/ac" r="17" s="2" customFormat="true" x14ac:dyDescent="0.25">
      <c r="A17" s="395" t="str">
        <f ca="true">IF(ISBLANK('Data Summary'!A19),"",'Data Summary'!A19)</f>
        <v/>
      </c>
      <c r="B17" s="125"/>
      <c r="C17" s="108"/>
      <c r="D17" s="45"/>
      <c r="E17" s="7"/>
      <c r="F17" s="7"/>
      <c r="G17" s="7"/>
      <c r="H17" s="45"/>
      <c r="I17" s="26"/>
      <c r="J17" s="11"/>
      <c r="K17" s="11"/>
      <c r="L17" s="124"/>
      <c r="M17" s="13"/>
      <c r="N17" s="45"/>
      <c r="O17" s="7"/>
      <c r="P17" s="7"/>
      <c r="Q17" s="7"/>
      <c r="R17" s="7"/>
      <c r="S17" s="26"/>
      <c r="T17" s="11"/>
      <c r="U17" s="11"/>
      <c r="V17" s="124"/>
      <c r="W17" s="13"/>
      <c r="X17" s="45"/>
      <c r="Y17" s="7"/>
      <c r="Z17" s="7"/>
      <c r="AA17" s="7"/>
      <c r="AB17" s="7"/>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34"/>
      <c r="BA17" s="152"/>
      <c r="BB17" s="152"/>
      <c r="BC17" s="152"/>
      <c r="BD17" s="152"/>
      <c r="BE17" s="152"/>
      <c r="BF17" s="152"/>
      <c r="BG17" s="152"/>
      <c r="BJ17" s="134"/>
      <c r="BT17" s="134"/>
      <c r="CD17" s="134"/>
      <c r="CN17" s="134"/>
      <c r="CX17" s="134"/>
      <c r="DH17" s="134"/>
      <c r="DR17" s="134"/>
      <c r="EB17" s="134"/>
      <c r="EL17" s="134"/>
      <c r="EV17" s="134"/>
      <c r="FF17" s="134"/>
      <c r="FP17" s="134"/>
      <c r="FZ17" s="134"/>
      <c r="GJ17" s="134"/>
      <c r="GT17" s="134"/>
      <c r="HD17" s="134"/>
      <c r="HN17" s="134"/>
      <c r="HX17" s="134"/>
    </row>
    <row xmlns:x14ac="http://schemas.microsoft.com/office/spreadsheetml/2009/9/ac" r="18" s="2" customFormat="true" x14ac:dyDescent="0.25">
      <c r="A18" s="395" t="str">
        <f ca="true">IF(ISBLANK('Data Summary'!A20),"",'Data Summary'!A20)</f>
        <v/>
      </c>
      <c r="B18" s="124"/>
      <c r="C18" s="13"/>
      <c r="D18" s="45"/>
      <c r="E18" s="67"/>
      <c r="F18" s="67"/>
      <c r="G18" s="7"/>
      <c r="H18" s="45"/>
      <c r="I18" s="26"/>
      <c r="J18" s="11"/>
      <c r="K18" s="11"/>
      <c r="L18" s="124"/>
      <c r="M18" s="13"/>
      <c r="N18" s="45"/>
      <c r="O18" s="67"/>
      <c r="P18" s="67"/>
      <c r="Q18" s="7"/>
      <c r="R18" s="7"/>
      <c r="S18" s="26"/>
      <c r="T18" s="11"/>
      <c r="U18" s="11"/>
      <c r="V18" s="124"/>
      <c r="W18" s="13"/>
      <c r="X18" s="45"/>
      <c r="Y18" s="67"/>
      <c r="Z18" s="67"/>
      <c r="AA18" s="7"/>
      <c r="AB18" s="7"/>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34"/>
      <c r="BA18" s="152"/>
      <c r="BB18" s="152"/>
      <c r="BC18" s="152"/>
      <c r="BD18" s="152"/>
      <c r="BE18" s="152"/>
      <c r="BF18" s="152"/>
      <c r="BG18" s="152"/>
      <c r="BJ18" s="134"/>
      <c r="BT18" s="134"/>
      <c r="CD18" s="134"/>
      <c r="CN18" s="134"/>
      <c r="CX18" s="134"/>
      <c r="DH18" s="134"/>
      <c r="DR18" s="134"/>
      <c r="EB18" s="134"/>
      <c r="EL18" s="134"/>
      <c r="EV18" s="134"/>
      <c r="FF18" s="134"/>
      <c r="FP18" s="134"/>
      <c r="FZ18" s="134"/>
      <c r="GJ18" s="134"/>
      <c r="GT18" s="134"/>
      <c r="HD18" s="134"/>
      <c r="HN18" s="134"/>
      <c r="HX18" s="134"/>
    </row>
    <row xmlns:x14ac="http://schemas.microsoft.com/office/spreadsheetml/2009/9/ac" r="19" s="2" customFormat="true" x14ac:dyDescent="0.25">
      <c r="A19" s="395" t="str">
        <f ca="true">IF(ISBLANK('Data Summary'!A21),"",'Data Summary'!A21)</f>
        <v/>
      </c>
      <c r="B19" s="124"/>
      <c r="C19" s="6"/>
      <c r="D19" s="109"/>
      <c r="E19" s="67"/>
      <c r="F19" s="67"/>
      <c r="G19" s="67"/>
      <c r="H19" s="45"/>
      <c r="I19" s="68"/>
      <c r="J19" s="11"/>
      <c r="K19" s="11"/>
      <c r="L19" s="124"/>
      <c r="M19" s="6"/>
      <c r="N19" s="45"/>
      <c r="O19" s="67"/>
      <c r="P19" s="67"/>
      <c r="Q19" s="67"/>
      <c r="R19" s="67"/>
      <c r="S19" s="68"/>
      <c r="T19" s="11"/>
      <c r="U19" s="11"/>
      <c r="V19" s="124"/>
      <c r="W19" s="6"/>
      <c r="X19" s="45"/>
      <c r="Y19" s="67"/>
      <c r="Z19" s="67"/>
      <c r="AA19" s="67"/>
      <c r="AB19" s="67"/>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34"/>
      <c r="BA19" s="152"/>
      <c r="BB19" s="152"/>
      <c r="BC19" s="152"/>
      <c r="BD19" s="152"/>
      <c r="BE19" s="152"/>
      <c r="BF19" s="152"/>
      <c r="BG19" s="152"/>
      <c r="BJ19" s="134"/>
      <c r="BT19" s="134"/>
      <c r="CD19" s="134"/>
      <c r="CN19" s="134"/>
      <c r="CX19" s="134"/>
      <c r="DH19" s="134"/>
      <c r="DR19" s="134"/>
      <c r="EB19" s="134"/>
      <c r="EL19" s="134"/>
      <c r="EV19" s="134"/>
      <c r="FF19" s="134"/>
      <c r="FP19" s="134"/>
      <c r="FZ19" s="134"/>
      <c r="GJ19" s="134"/>
      <c r="GT19" s="134"/>
      <c r="HD19" s="134"/>
      <c r="HN19" s="134"/>
      <c r="HX19" s="134"/>
    </row>
    <row xmlns:x14ac="http://schemas.microsoft.com/office/spreadsheetml/2009/9/ac" r="20" s="2" customFormat="true" x14ac:dyDescent="0.25">
      <c r="A20" s="395" t="str">
        <f ca="true">IF(ISBLANK('Data Summary'!A22),"",'Data Summary'!A22)</f>
        <v/>
      </c>
      <c r="B20" s="124"/>
      <c r="C20" s="6"/>
      <c r="D20" s="110"/>
      <c r="E20" s="67"/>
      <c r="F20" s="67"/>
      <c r="G20" s="67"/>
      <c r="H20" s="67"/>
      <c r="I20" s="69"/>
      <c r="J20" s="11"/>
      <c r="K20" s="11"/>
      <c r="L20" s="124"/>
      <c r="M20" s="6"/>
      <c r="N20" s="67"/>
      <c r="O20" s="67"/>
      <c r="P20" s="67"/>
      <c r="Q20" s="67"/>
      <c r="R20" s="67"/>
      <c r="S20" s="69"/>
      <c r="T20" s="11"/>
      <c r="U20" s="11"/>
      <c r="V20" s="124"/>
      <c r="W20" s="6"/>
      <c r="X20" s="67"/>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34"/>
      <c r="BA20" s="152"/>
      <c r="BB20" s="152"/>
      <c r="BC20" s="152"/>
      <c r="BD20" s="152"/>
      <c r="BE20" s="152"/>
      <c r="BF20" s="152"/>
      <c r="BG20" s="152"/>
      <c r="BJ20" s="134"/>
      <c r="BT20" s="134"/>
      <c r="CD20" s="134"/>
      <c r="CN20" s="134"/>
      <c r="CX20" s="134"/>
      <c r="DH20" s="134"/>
      <c r="DR20" s="134"/>
      <c r="EB20" s="134"/>
      <c r="EL20" s="134"/>
      <c r="EV20" s="134"/>
      <c r="FF20" s="134"/>
      <c r="FP20" s="134"/>
      <c r="FZ20" s="134"/>
      <c r="GJ20" s="134"/>
      <c r="GT20" s="134"/>
      <c r="HD20" s="134"/>
      <c r="HN20" s="134"/>
      <c r="HX20" s="134"/>
    </row>
    <row xmlns:x14ac="http://schemas.microsoft.com/office/spreadsheetml/2009/9/ac" r="21" s="2" customFormat="true" x14ac:dyDescent="0.25">
      <c r="A21" s="395" t="str">
        <f ca="true">IF(ISBLANK('Data Summary'!A23),"",'Data Summary'!A23)</f>
        <v/>
      </c>
      <c r="B21" s="124"/>
      <c r="C21" s="13"/>
      <c r="D21" s="111"/>
      <c r="E21" s="7"/>
      <c r="F21" s="7"/>
      <c r="G21" s="7"/>
      <c r="H21" s="7"/>
      <c r="I21" s="69"/>
      <c r="J21" s="11"/>
      <c r="K21" s="11"/>
      <c r="L21" s="124"/>
      <c r="M21" s="13"/>
      <c r="N21" s="7"/>
      <c r="O21" s="7"/>
      <c r="P21" s="7"/>
      <c r="Q21" s="7"/>
      <c r="R21" s="7"/>
      <c r="S21" s="69"/>
      <c r="T21" s="11"/>
      <c r="U21" s="11"/>
      <c r="V21" s="124"/>
      <c r="W21" s="13"/>
      <c r="X21" s="7"/>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34"/>
      <c r="BA21" s="152"/>
      <c r="BB21" s="152"/>
      <c r="BC21" s="152"/>
      <c r="BD21" s="152"/>
      <c r="BE21" s="152"/>
      <c r="BF21" s="152"/>
      <c r="BG21" s="152"/>
      <c r="BJ21" s="134"/>
      <c r="BT21" s="134"/>
      <c r="CD21" s="134"/>
      <c r="CN21" s="134"/>
      <c r="CX21" s="134"/>
      <c r="DH21" s="134"/>
      <c r="DR21" s="134"/>
      <c r="EB21" s="134"/>
      <c r="EL21" s="134"/>
      <c r="EV21" s="134"/>
      <c r="FF21" s="134"/>
      <c r="FP21" s="134"/>
      <c r="FZ21" s="134"/>
      <c r="GJ21" s="134"/>
      <c r="GT21" s="134"/>
      <c r="HD21" s="134"/>
      <c r="HN21" s="134"/>
      <c r="HX21" s="134"/>
    </row>
    <row xmlns:x14ac="http://schemas.microsoft.com/office/spreadsheetml/2009/9/ac" r="22" s="2" customFormat="true" x14ac:dyDescent="0.25">
      <c r="A22" s="395" t="str">
        <f ca="true">IF(ISBLANK('Data Summary'!A24),"",'Data Summary'!A24)</f>
        <v/>
      </c>
      <c r="B22" s="124"/>
      <c r="C22" s="13"/>
      <c r="D22" s="111"/>
      <c r="E22" s="7"/>
      <c r="F22" s="7"/>
      <c r="G22" s="7"/>
      <c r="H22" s="7"/>
      <c r="I22" s="26"/>
      <c r="J22" s="11"/>
      <c r="K22" s="11"/>
      <c r="L22" s="124"/>
      <c r="M22" s="13"/>
      <c r="N22" s="7"/>
      <c r="O22" s="7"/>
      <c r="P22" s="7"/>
      <c r="Q22" s="7"/>
      <c r="R22" s="7"/>
      <c r="S22" s="26"/>
      <c r="T22" s="11"/>
      <c r="U22" s="11"/>
      <c r="V22" s="124"/>
      <c r="W22" s="13"/>
      <c r="X22" s="7"/>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34"/>
      <c r="BA22" s="152"/>
      <c r="BB22" s="152"/>
      <c r="BC22" s="152"/>
      <c r="BD22" s="152"/>
      <c r="BE22" s="152"/>
      <c r="BF22" s="152"/>
      <c r="BG22" s="152"/>
      <c r="BJ22" s="134"/>
      <c r="BT22" s="134"/>
      <c r="CD22" s="134"/>
      <c r="CN22" s="134"/>
      <c r="CX22" s="134"/>
      <c r="DH22" s="134"/>
      <c r="DR22" s="134"/>
      <c r="EB22" s="134"/>
      <c r="EL22" s="134"/>
      <c r="EV22" s="134"/>
      <c r="FF22" s="134"/>
      <c r="FP22" s="134"/>
      <c r="FZ22" s="134"/>
      <c r="GJ22" s="134"/>
      <c r="GT22" s="134"/>
      <c r="HD22" s="134"/>
      <c r="HN22" s="134"/>
      <c r="HX22" s="134"/>
    </row>
    <row xmlns:x14ac="http://schemas.microsoft.com/office/spreadsheetml/2009/9/ac" r="23" s="2" customFormat="true" x14ac:dyDescent="0.25">
      <c r="A23" s="395"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34"/>
      <c r="BA23" s="152"/>
      <c r="BB23" s="152"/>
      <c r="BC23" s="152"/>
      <c r="BD23" s="152"/>
      <c r="BE23" s="152"/>
      <c r="BF23" s="152"/>
      <c r="BG23" s="152"/>
      <c r="BJ23" s="134"/>
      <c r="BT23" s="134"/>
      <c r="CD23" s="134"/>
      <c r="CN23" s="134"/>
      <c r="CX23" s="134"/>
      <c r="DH23" s="134"/>
      <c r="DR23" s="134"/>
      <c r="EB23" s="134"/>
      <c r="EL23" s="134"/>
      <c r="EV23" s="134"/>
      <c r="FF23" s="134"/>
      <c r="FP23" s="134"/>
      <c r="FZ23" s="134"/>
      <c r="GJ23" s="134"/>
      <c r="GT23" s="134"/>
      <c r="HD23" s="134"/>
      <c r="HN23" s="134"/>
      <c r="HX23" s="134"/>
    </row>
    <row xmlns:x14ac="http://schemas.microsoft.com/office/spreadsheetml/2009/9/ac" r="24" s="2" customFormat="true" x14ac:dyDescent="0.25">
      <c r="A24" s="395"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34"/>
      <c r="BA24" s="152"/>
      <c r="BB24" s="152"/>
      <c r="BC24" s="152"/>
      <c r="BD24" s="152"/>
      <c r="BE24" s="152"/>
      <c r="BF24" s="152"/>
      <c r="BG24" s="152"/>
      <c r="BJ24" s="134"/>
      <c r="BT24" s="134"/>
      <c r="CD24" s="134"/>
      <c r="CN24" s="134"/>
      <c r="CX24" s="134"/>
      <c r="DH24" s="134"/>
      <c r="DR24" s="134"/>
      <c r="EB24" s="134"/>
      <c r="EL24" s="134"/>
      <c r="EV24" s="134"/>
      <c r="FF24" s="134"/>
      <c r="FP24" s="134"/>
      <c r="FZ24" s="134"/>
      <c r="GJ24" s="134"/>
      <c r="GT24" s="134"/>
      <c r="HD24" s="134"/>
      <c r="HN24" s="134"/>
      <c r="HX24" s="134"/>
    </row>
    <row xmlns:x14ac="http://schemas.microsoft.com/office/spreadsheetml/2009/9/ac" r="25" s="2" customFormat="true" x14ac:dyDescent="0.25">
      <c r="A25" s="395"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34"/>
      <c r="BA25" s="152"/>
      <c r="BB25" s="152"/>
      <c r="BC25" s="152"/>
      <c r="BD25" s="152"/>
      <c r="BE25" s="152"/>
      <c r="BF25" s="152"/>
      <c r="BG25" s="152"/>
      <c r="BJ25" s="134"/>
      <c r="BT25" s="134"/>
      <c r="CD25" s="134"/>
      <c r="CN25" s="134"/>
      <c r="CX25" s="134"/>
      <c r="DH25" s="134"/>
      <c r="DR25" s="134"/>
      <c r="EB25" s="134"/>
      <c r="EL25" s="134"/>
      <c r="EV25" s="134"/>
      <c r="FF25" s="134"/>
      <c r="FP25" s="134"/>
      <c r="FZ25" s="134"/>
      <c r="GJ25" s="134"/>
      <c r="GT25" s="134"/>
      <c r="HD25" s="134"/>
      <c r="HN25" s="134"/>
      <c r="HX25" s="134"/>
    </row>
    <row xmlns:x14ac="http://schemas.microsoft.com/office/spreadsheetml/2009/9/ac" r="26" s="2" customFormat="true" ht="83.25" customHeight="true" x14ac:dyDescent="0.25">
      <c r="A26" s="395" t="str">
        <f ca="true">IF(ISBLANK('Data Summary'!A28),"",'Data Summary'!A28)</f>
        <v/>
      </c>
      <c r="B26" s="126" t="s">
        <v>12</v>
      </c>
      <c r="C26" s="575" t="s">
        <v>164</v>
      </c>
      <c r="D26" s="575"/>
      <c r="E26" s="575"/>
      <c r="F26" s="575"/>
      <c r="G26" s="575"/>
      <c r="H26" s="575"/>
      <c r="I26" s="576"/>
      <c r="J26" s="11"/>
      <c r="K26" s="11"/>
      <c r="L26" s="126" t="s">
        <v>12</v>
      </c>
      <c r="M26" s="575" t="s">
        <v>249</v>
      </c>
      <c r="N26" s="577"/>
      <c r="O26" s="577"/>
      <c r="P26" s="577"/>
      <c r="Q26" s="577"/>
      <c r="R26" s="577"/>
      <c r="S26" s="578"/>
      <c r="T26" s="11"/>
      <c r="U26" s="11"/>
      <c r="V26" s="126" t="s">
        <v>12</v>
      </c>
      <c r="W26" s="575" t="s">
        <v>165</v>
      </c>
      <c r="X26" s="577"/>
      <c r="Y26" s="577"/>
      <c r="Z26" s="577"/>
      <c r="AA26" s="577"/>
      <c r="AB26" s="577"/>
      <c r="AC26" s="578"/>
      <c r="AD26" s="11"/>
      <c r="AE26" s="11"/>
      <c r="AF26" s="126" t="s">
        <v>12</v>
      </c>
      <c r="AG26" s="580" t="s">
        <v>220</v>
      </c>
      <c r="AH26" s="581"/>
      <c r="AI26" s="581"/>
      <c r="AJ26" s="581"/>
      <c r="AK26" s="581"/>
      <c r="AL26" s="581"/>
      <c r="AM26" s="582"/>
      <c r="AN26" s="11"/>
      <c r="AO26" s="11"/>
      <c r="AP26" s="126" t="s">
        <v>12</v>
      </c>
      <c r="AQ26" s="580" t="s">
        <v>265</v>
      </c>
      <c r="AR26" s="581"/>
      <c r="AS26" s="581"/>
      <c r="AT26" s="581"/>
      <c r="AU26" s="581"/>
      <c r="AV26" s="581"/>
      <c r="AW26" s="582"/>
      <c r="AX26" s="11"/>
      <c r="AY26" s="11"/>
      <c r="AZ26" s="134"/>
      <c r="BA26" s="574"/>
      <c r="BB26" s="574"/>
      <c r="BC26" s="574"/>
      <c r="BD26" s="574"/>
      <c r="BE26" s="574"/>
      <c r="BF26" s="574"/>
      <c r="BG26" s="574"/>
      <c r="BJ26" s="134"/>
      <c r="BT26" s="134"/>
      <c r="CD26" s="134"/>
      <c r="CN26" s="134"/>
      <c r="CX26" s="134"/>
      <c r="DH26" s="134"/>
      <c r="DR26" s="134"/>
      <c r="EB26" s="134"/>
      <c r="EL26" s="134"/>
      <c r="EV26" s="134"/>
      <c r="FF26" s="134"/>
      <c r="FP26" s="134"/>
      <c r="FZ26" s="134"/>
      <c r="GJ26" s="134"/>
      <c r="GT26" s="134"/>
      <c r="HD26" s="134"/>
      <c r="HN26" s="134"/>
      <c r="HX26" s="134"/>
    </row>
    <row xmlns:x14ac="http://schemas.microsoft.com/office/spreadsheetml/2009/9/ac" r="27" s="2" customFormat="true" ht="15.75" customHeight="true" x14ac:dyDescent="0.25">
      <c r="A27" s="395" t="str">
        <f ca="true">IF(ISBLANK('Data Summary'!A29),"",'Data Summary'!A29)</f>
        <v/>
      </c>
      <c r="B27" s="126"/>
      <c r="C27" s="64" t="s">
        <v>120</v>
      </c>
      <c r="D27" s="52"/>
      <c r="E27" s="52"/>
      <c r="F27" s="52"/>
      <c r="G27" s="52"/>
      <c r="H27" s="52"/>
      <c r="I27" s="100"/>
      <c r="J27" s="11"/>
      <c r="K27" s="11"/>
      <c r="L27" s="126"/>
      <c r="M27" s="64" t="s">
        <v>120</v>
      </c>
      <c r="N27" s="52"/>
      <c r="O27" s="52"/>
      <c r="P27" s="52"/>
      <c r="Q27" s="52"/>
      <c r="R27" s="52"/>
      <c r="S27" s="100"/>
      <c r="T27" s="11"/>
      <c r="U27" s="11"/>
      <c r="V27" s="126"/>
      <c r="W27" s="64" t="s">
        <v>120</v>
      </c>
      <c r="X27" s="52"/>
      <c r="Y27" s="52"/>
      <c r="Z27" s="52"/>
      <c r="AA27" s="52"/>
      <c r="AB27" s="52"/>
      <c r="AC27" s="100"/>
      <c r="AD27" s="11"/>
      <c r="AE27" s="11"/>
      <c r="AF27" s="126"/>
      <c r="AG27" s="64" t="s">
        <v>120</v>
      </c>
      <c r="AH27" s="52"/>
      <c r="AI27" s="52"/>
      <c r="AJ27" s="52"/>
      <c r="AK27" s="52"/>
      <c r="AL27" s="52"/>
      <c r="AM27" s="100"/>
      <c r="AN27" s="11"/>
      <c r="AO27" s="11"/>
      <c r="AP27" s="126"/>
      <c r="AQ27" s="64" t="s">
        <v>120</v>
      </c>
      <c r="AR27" s="52"/>
      <c r="AS27" s="52"/>
      <c r="AT27" s="52"/>
      <c r="AU27" s="52"/>
      <c r="AV27" s="52"/>
      <c r="AW27" s="100"/>
      <c r="AX27" s="11"/>
      <c r="AY27" s="11"/>
      <c r="AZ27" s="134"/>
      <c r="BA27" s="134"/>
      <c r="BB27" s="152"/>
      <c r="BC27" s="152"/>
      <c r="BD27" s="152"/>
      <c r="BE27" s="152"/>
      <c r="BF27" s="152"/>
      <c r="BG27" s="152"/>
      <c r="BJ27" s="134"/>
      <c r="BT27" s="134"/>
      <c r="CD27" s="134"/>
      <c r="CN27" s="134"/>
      <c r="CX27" s="134"/>
      <c r="DH27" s="134"/>
      <c r="DR27" s="134"/>
      <c r="EB27" s="134"/>
      <c r="EL27" s="134"/>
      <c r="EV27" s="134"/>
      <c r="FF27" s="134"/>
      <c r="FP27" s="134"/>
      <c r="FZ27" s="134"/>
      <c r="GJ27" s="134"/>
      <c r="GT27" s="134"/>
      <c r="HD27" s="134"/>
      <c r="HN27" s="134"/>
      <c r="HX27" s="134"/>
    </row>
    <row xmlns:x14ac="http://schemas.microsoft.com/office/spreadsheetml/2009/9/ac" r="28" s="2" customFormat="true" ht="15.75" customHeight="true" x14ac:dyDescent="0.25">
      <c r="A28" s="395" t="str">
        <f ca="true">IF(ISBLANK('Data Summary'!A30),"",'Data Summary'!A30)</f>
        <v/>
      </c>
      <c r="B28" s="126"/>
      <c r="C28" s="64" t="s">
        <v>102</v>
      </c>
      <c r="D28" s="52" t="s">
        <v>166</v>
      </c>
      <c r="E28" s="52" t="s">
        <v>166</v>
      </c>
      <c r="F28" s="52" t="s">
        <v>166</v>
      </c>
      <c r="G28" s="52"/>
      <c r="H28" s="52" t="s">
        <v>166</v>
      </c>
      <c r="I28" s="100"/>
      <c r="J28" s="11"/>
      <c r="K28" s="11"/>
      <c r="L28" s="126"/>
      <c r="M28" s="64" t="s">
        <v>102</v>
      </c>
      <c r="N28" s="70" t="s">
        <v>174</v>
      </c>
      <c r="O28" s="52" t="s">
        <v>174</v>
      </c>
      <c r="P28" s="52" t="s">
        <v>174</v>
      </c>
      <c r="Q28" s="52"/>
      <c r="R28" s="52"/>
      <c r="S28" s="100"/>
      <c r="T28" s="11"/>
      <c r="U28" s="11"/>
      <c r="V28" s="126"/>
      <c r="W28" s="64" t="s">
        <v>102</v>
      </c>
      <c r="X28" s="70" t="s">
        <v>166</v>
      </c>
      <c r="Y28" s="52" t="s">
        <v>166</v>
      </c>
      <c r="Z28" s="52" t="s">
        <v>166</v>
      </c>
      <c r="AA28" s="52"/>
      <c r="AB28" s="52" t="s">
        <v>166</v>
      </c>
      <c r="AC28" s="100"/>
      <c r="AD28" s="11"/>
      <c r="AE28" s="11"/>
      <c r="AF28" s="126"/>
      <c r="AG28" s="64" t="s">
        <v>102</v>
      </c>
      <c r="AH28" s="70"/>
      <c r="AI28" s="52"/>
      <c r="AJ28" s="52"/>
      <c r="AK28" s="52"/>
      <c r="AL28" s="52"/>
      <c r="AM28" s="100"/>
      <c r="AN28" s="11"/>
      <c r="AO28" s="11"/>
      <c r="AP28" s="126"/>
      <c r="AQ28" s="64" t="s">
        <v>102</v>
      </c>
      <c r="AR28" s="70" t="s">
        <v>166</v>
      </c>
      <c r="AS28" s="52" t="s">
        <v>166</v>
      </c>
      <c r="AT28" s="52" t="s">
        <v>166</v>
      </c>
      <c r="AU28" s="52"/>
      <c r="AV28" s="52" t="s">
        <v>166</v>
      </c>
      <c r="AW28" s="100" t="s">
        <v>166</v>
      </c>
      <c r="AX28" s="11"/>
      <c r="AY28" s="11"/>
      <c r="AZ28" s="134"/>
      <c r="BA28" s="134"/>
      <c r="BB28" s="152"/>
      <c r="BC28" s="152"/>
      <c r="BD28" s="152"/>
      <c r="BE28" s="152"/>
      <c r="BF28" s="152"/>
      <c r="BG28" s="152"/>
      <c r="BJ28" s="134"/>
      <c r="BT28" s="134"/>
      <c r="CD28" s="134"/>
      <c r="CN28" s="134"/>
      <c r="CX28" s="134"/>
      <c r="DH28" s="134"/>
      <c r="DR28" s="134"/>
      <c r="EB28" s="134"/>
      <c r="EL28" s="134"/>
      <c r="EV28" s="134"/>
      <c r="FF28" s="134"/>
      <c r="FP28" s="134"/>
      <c r="FZ28" s="134"/>
      <c r="GJ28" s="134"/>
      <c r="GT28" s="134"/>
      <c r="HD28" s="134"/>
      <c r="HN28" s="134"/>
      <c r="HX28" s="134"/>
    </row>
    <row xmlns:x14ac="http://schemas.microsoft.com/office/spreadsheetml/2009/9/ac" r="29" ht="15.75" customHeight="true" x14ac:dyDescent="0.25">
      <c r="A29" s="395" t="str">
        <f ca="true">IF(ISBLANK('Data Summary'!A31),"",'Data Summary'!A31)</f>
        <v/>
      </c>
      <c r="B29" s="126"/>
      <c r="C29" s="64" t="s">
        <v>167</v>
      </c>
      <c r="D29" s="52"/>
      <c r="E29" s="52"/>
      <c r="F29" s="52"/>
      <c r="G29" s="52"/>
      <c r="H29" s="52"/>
      <c r="I29" s="100"/>
      <c r="J29" s="11"/>
      <c r="K29" s="11"/>
      <c r="L29" s="126"/>
      <c r="M29" s="64" t="s">
        <v>103</v>
      </c>
      <c r="N29" s="52" t="s">
        <v>166</v>
      </c>
      <c r="O29" s="52" t="s">
        <v>166</v>
      </c>
      <c r="P29" s="52" t="s">
        <v>166</v>
      </c>
      <c r="Q29" s="52"/>
      <c r="R29" s="52"/>
      <c r="S29" s="100"/>
      <c r="T29" s="11"/>
      <c r="U29" s="11"/>
      <c r="V29" s="126"/>
      <c r="W29" s="64" t="s">
        <v>103</v>
      </c>
      <c r="X29" s="52"/>
      <c r="Y29" s="52"/>
      <c r="Z29" s="52"/>
      <c r="AA29" s="52"/>
      <c r="AB29" s="52"/>
      <c r="AC29" s="100"/>
      <c r="AD29" s="11"/>
      <c r="AE29" s="11"/>
      <c r="AF29" s="126"/>
      <c r="AG29" s="64" t="s">
        <v>103</v>
      </c>
      <c r="AH29" s="52" t="s">
        <v>166</v>
      </c>
      <c r="AI29" s="52"/>
      <c r="AJ29" s="52"/>
      <c r="AK29" s="52"/>
      <c r="AL29" s="52" t="s">
        <v>166</v>
      </c>
      <c r="AM29" s="100"/>
      <c r="AN29" s="11"/>
      <c r="AO29" s="11"/>
      <c r="AP29" s="126"/>
      <c r="AQ29" s="64" t="s">
        <v>103</v>
      </c>
      <c r="AR29" s="52"/>
      <c r="AS29" s="52"/>
      <c r="AT29" s="52"/>
      <c r="AU29" s="52"/>
      <c r="AV29" s="52"/>
      <c r="AW29" s="100"/>
      <c r="AX29" s="11"/>
      <c r="AY29" s="11"/>
      <c r="BB29" s="151"/>
      <c r="BC29" s="151"/>
      <c r="BD29" s="151"/>
      <c r="BE29" s="151"/>
      <c r="BF29" s="151"/>
      <c r="BG29" s="151"/>
    </row>
    <row xmlns:x14ac="http://schemas.microsoft.com/office/spreadsheetml/2009/9/ac" r="30" ht="15.75" customHeight="true" x14ac:dyDescent="0.25">
      <c r="A30" s="395" t="str">
        <f ca="true">IF(ISBLANK('Data Summary'!A32),"",'Data Summary'!A32)</f>
        <v/>
      </c>
      <c r="B30" s="127"/>
      <c r="C30" s="12" t="s">
        <v>23</v>
      </c>
      <c r="D30" s="71"/>
      <c r="E30" s="71"/>
      <c r="F30" s="71"/>
      <c r="G30" s="72"/>
      <c r="H30" s="73"/>
      <c r="I30" s="74"/>
      <c r="J30" s="11"/>
      <c r="K30" s="11"/>
      <c r="L30" s="127"/>
      <c r="M30" s="12" t="s">
        <v>23</v>
      </c>
      <c r="N30" s="71" t="s">
        <v>250</v>
      </c>
      <c r="O30" s="71" t="s">
        <v>250</v>
      </c>
      <c r="P30" s="71" t="s">
        <v>250</v>
      </c>
      <c r="Q30" s="72" t="s">
        <v>250</v>
      </c>
      <c r="R30" s="73" t="s">
        <v>250</v>
      </c>
      <c r="S30" s="74" t="s">
        <v>250</v>
      </c>
      <c r="T30" s="11"/>
      <c r="U30" s="11"/>
      <c r="V30" s="127"/>
      <c r="W30" s="12" t="s">
        <v>23</v>
      </c>
      <c r="X30" s="71"/>
      <c r="Y30" s="71"/>
      <c r="Z30" s="71"/>
      <c r="AA30" s="72"/>
      <c r="AB30" s="73"/>
      <c r="AC30" s="74"/>
      <c r="AD30" s="11"/>
      <c r="AE30" s="11"/>
      <c r="AF30" s="127"/>
      <c r="AG30" s="12" t="s">
        <v>23</v>
      </c>
      <c r="AH30" s="71"/>
      <c r="AI30" s="71"/>
      <c r="AJ30" s="71"/>
      <c r="AK30" s="72"/>
      <c r="AL30" s="73"/>
      <c r="AM30" s="74"/>
      <c r="AN30" s="11"/>
      <c r="AO30" s="11"/>
      <c r="AP30" s="127"/>
      <c r="AQ30" s="12" t="s">
        <v>23</v>
      </c>
      <c r="AR30" s="71" t="s">
        <v>250</v>
      </c>
      <c r="AS30" s="71" t="s">
        <v>250</v>
      </c>
      <c r="AT30" s="71" t="s">
        <v>250</v>
      </c>
      <c r="AU30" s="72" t="s">
        <v>250</v>
      </c>
      <c r="AV30" s="73" t="s">
        <v>250</v>
      </c>
      <c r="AW30" s="74" t="s">
        <v>250</v>
      </c>
      <c r="AX30" s="11"/>
      <c r="AY30" s="11"/>
      <c r="BB30" s="151"/>
      <c r="BC30" s="151"/>
      <c r="BD30" s="151"/>
      <c r="BE30" s="151"/>
      <c r="BF30" s="151"/>
      <c r="BG30" s="151"/>
    </row>
    <row xmlns:x14ac="http://schemas.microsoft.com/office/spreadsheetml/2009/9/ac" r="31" s="3" customFormat="true" ht="16.5" thickBot="true" x14ac:dyDescent="0.3">
      <c r="A31" s="395" t="str">
        <f ca="true">IF(ISBLANK('Data Summary'!A33),"",'Data Summary'!A33)</f>
        <v/>
      </c>
      <c r="B31" s="128"/>
      <c r="C31" s="75" t="s">
        <v>20</v>
      </c>
      <c r="D31" s="76">
        <f>H31</f>
        <v>181</v>
      </c>
      <c r="E31" s="76">
        <f>1+42+26+6</f>
        <v>75</v>
      </c>
      <c r="F31" s="76">
        <v>106</v>
      </c>
      <c r="G31" s="76"/>
      <c r="H31" s="76">
        <f>195-14</f>
        <v>181</v>
      </c>
      <c r="I31" s="77"/>
      <c r="J31" s="11"/>
      <c r="K31" s="11"/>
      <c r="L31" s="128"/>
      <c r="M31" s="75" t="s">
        <v>20</v>
      </c>
      <c r="N31" s="76">
        <v>9431</v>
      </c>
      <c r="O31" s="76">
        <v>2328</v>
      </c>
      <c r="P31" s="76">
        <v>7103</v>
      </c>
      <c r="Q31" s="76" t="s">
        <v>250</v>
      </c>
      <c r="R31" s="76">
        <v>5911</v>
      </c>
      <c r="S31" s="77">
        <v>3520</v>
      </c>
      <c r="T31" s="11"/>
      <c r="U31" s="11"/>
      <c r="V31" s="128"/>
      <c r="W31" s="75" t="s">
        <v>20</v>
      </c>
      <c r="X31" s="76">
        <f>AB31</f>
        <v>393</v>
      </c>
      <c r="Y31" s="76">
        <v>187</v>
      </c>
      <c r="Z31" s="76">
        <v>206</v>
      </c>
      <c r="AA31" s="76"/>
      <c r="AB31" s="76">
        <v>393</v>
      </c>
      <c r="AC31" s="77"/>
      <c r="AD31" s="11"/>
      <c r="AE31" s="11"/>
      <c r="AF31" s="128"/>
      <c r="AG31" s="75" t="s">
        <v>20</v>
      </c>
      <c r="AH31" s="76"/>
      <c r="AI31" s="76"/>
      <c r="AJ31" s="76"/>
      <c r="AK31" s="76"/>
      <c r="AL31" s="76"/>
      <c r="AM31" s="77"/>
      <c r="AN31" s="11"/>
      <c r="AO31" s="11"/>
      <c r="AP31" s="128"/>
      <c r="AQ31" s="75" t="s">
        <v>20</v>
      </c>
      <c r="AR31" s="76">
        <v>257</v>
      </c>
      <c r="AS31" s="76">
        <v>161</v>
      </c>
      <c r="AT31" s="76">
        <v>96</v>
      </c>
      <c r="AU31" s="76" t="s">
        <v>250</v>
      </c>
      <c r="AV31" s="76">
        <v>257</v>
      </c>
      <c r="AW31" s="77">
        <v>170</v>
      </c>
      <c r="AX31" s="11"/>
      <c r="AY31" s="11"/>
      <c r="AZ31" s="129"/>
      <c r="BA31" s="129"/>
      <c r="BB31" s="153"/>
      <c r="BC31" s="153"/>
      <c r="BD31" s="153"/>
      <c r="BE31" s="153"/>
      <c r="BF31" s="153"/>
      <c r="BG31" s="153"/>
      <c r="BJ31" s="129"/>
      <c r="BT31" s="129"/>
      <c r="CD31" s="129"/>
      <c r="CN31" s="129"/>
      <c r="CX31" s="129"/>
      <c r="DH31" s="129"/>
      <c r="DR31" s="129"/>
      <c r="EB31" s="129"/>
      <c r="EL31" s="129"/>
      <c r="EV31" s="129"/>
      <c r="FF31" s="129"/>
      <c r="FP31" s="129"/>
      <c r="FZ31" s="129"/>
      <c r="GJ31" s="129"/>
      <c r="GT31" s="129"/>
      <c r="HD31" s="129"/>
      <c r="HN31" s="129"/>
      <c r="HX31" s="129"/>
    </row>
    <row xmlns:x14ac="http://schemas.microsoft.com/office/spreadsheetml/2009/9/ac" r="32" s="3" customFormat="true" x14ac:dyDescent="0.25">
      <c r="A32" s="395" t="str">
        <f ca="true">IF(ISBLANK('Data Summary'!A34),"",'Data Summary'!A34)</f>
        <v/>
      </c>
      <c r="B32" s="129"/>
      <c r="L32" s="129"/>
      <c r="V32" s="129"/>
      <c r="AF32" s="129"/>
      <c r="AP32" s="129"/>
      <c r="AZ32" s="129"/>
      <c r="BA32" s="129"/>
      <c r="BJ32" s="129"/>
      <c r="BT32" s="129"/>
      <c r="CD32" s="129"/>
      <c r="CN32" s="129"/>
      <c r="CX32" s="129"/>
      <c r="DH32" s="129"/>
      <c r="DR32" s="129"/>
      <c r="EB32" s="129"/>
      <c r="EL32" s="129"/>
      <c r="EV32" s="129"/>
      <c r="FF32" s="129"/>
      <c r="FP32" s="129"/>
      <c r="FZ32" s="129"/>
      <c r="GJ32" s="129"/>
      <c r="GT32" s="129"/>
      <c r="HD32" s="129"/>
      <c r="HN32" s="129"/>
      <c r="HX32" s="129"/>
    </row>
    <row xmlns:x14ac="http://schemas.microsoft.com/office/spreadsheetml/2009/9/ac" r="33" s="3" customFormat="true" x14ac:dyDescent="0.25">
      <c r="A33" s="395" t="str">
        <f ca="true">IF(ISBLANK('Data Summary'!A35),"",'Data Summary'!A35)</f>
        <v/>
      </c>
      <c r="B33" s="129"/>
      <c r="L33" s="129"/>
      <c r="V33" s="129"/>
      <c r="AF33" s="129"/>
      <c r="AP33" s="129"/>
      <c r="AZ33" s="129"/>
      <c r="BA33" s="129"/>
      <c r="BJ33" s="129"/>
      <c r="BT33" s="129"/>
      <c r="CD33" s="129"/>
      <c r="CN33" s="129"/>
      <c r="CX33" s="129"/>
      <c r="DH33" s="129"/>
      <c r="DR33" s="129"/>
      <c r="EB33" s="129"/>
      <c r="EL33" s="129"/>
      <c r="EV33" s="129"/>
      <c r="FF33" s="129"/>
      <c r="FP33" s="129"/>
      <c r="FZ33" s="129"/>
      <c r="GJ33" s="129"/>
      <c r="GT33" s="129"/>
      <c r="HD33" s="129"/>
      <c r="HN33" s="129"/>
      <c r="HX33" s="129"/>
    </row>
    <row xmlns:x14ac="http://schemas.microsoft.com/office/spreadsheetml/2009/9/ac" r="34" s="3" customFormat="true" x14ac:dyDescent="0.25">
      <c r="A34" s="395" t="str">
        <f ca="true">IF(ISBLANK('Data Summary'!A36),"",'Data Summary'!A36)</f>
        <v/>
      </c>
      <c r="B34" s="129"/>
      <c r="L34" s="129"/>
      <c r="V34" s="129"/>
      <c r="AF34" s="129"/>
      <c r="AP34" s="129"/>
      <c r="AZ34" s="129"/>
      <c r="BA34" s="129"/>
      <c r="BJ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95"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95"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95"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95"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95"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95"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95"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95"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95"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95"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95"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95"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95"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95"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95"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95"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95"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95"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95"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95"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95"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95"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95"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95"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95"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95"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95"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95"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95"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95"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95"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95"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95"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95"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95"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95"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95"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95"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95"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95"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95"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95"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95"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95"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95"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95"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95"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95"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95"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95"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95"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95"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95"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95"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95"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95"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95"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95"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95"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95"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95"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95"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95"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95"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95"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95"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95"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95"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95"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95"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95"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95"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95"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95"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95"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95"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95"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95"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95"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95"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95"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95"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95"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95"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95"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95"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95"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95"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95"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95"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95"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95"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95"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95"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95"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95"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95"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95"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95"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95"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95"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95"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95"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95"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95"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95"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95"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95"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95"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95"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95"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95"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95"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95"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95"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95"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95"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93"/>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93"/>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93"/>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93"/>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93"/>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93"/>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93"/>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93"/>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93"/>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93"/>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93"/>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93"/>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93"/>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93"/>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93"/>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93"/>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93"/>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93"/>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93"/>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93"/>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93"/>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93"/>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93"/>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93"/>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93"/>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93"/>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93"/>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93"/>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93"/>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93"/>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93"/>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93"/>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93"/>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93"/>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93"/>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93"/>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93"/>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93"/>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93"/>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93"/>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93"/>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93"/>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93"/>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93"/>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93"/>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93"/>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93"/>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93"/>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93"/>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93"/>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93"/>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93"/>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93"/>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93"/>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93"/>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93"/>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93"/>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93"/>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93"/>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93"/>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93"/>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93"/>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93"/>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93"/>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93"/>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93"/>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93"/>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93"/>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93"/>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93"/>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93"/>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93"/>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93"/>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93"/>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93"/>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93"/>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93"/>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93"/>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93"/>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93"/>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93"/>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93"/>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93"/>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93"/>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93"/>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93"/>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93"/>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93"/>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93"/>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93"/>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93"/>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93"/>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93"/>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93"/>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93"/>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93"/>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93"/>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93"/>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93"/>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93"/>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93"/>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93"/>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93"/>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93"/>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93"/>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93"/>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93"/>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93"/>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93"/>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93"/>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93"/>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93"/>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93"/>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93"/>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93"/>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93"/>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93"/>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93"/>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93"/>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93"/>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93"/>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93"/>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93"/>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93"/>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93"/>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93"/>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93"/>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93"/>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93"/>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93"/>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93"/>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93"/>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93"/>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93"/>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93"/>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93"/>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93"/>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93"/>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93"/>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93"/>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93"/>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93"/>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93"/>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93"/>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93"/>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93"/>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93"/>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93"/>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93"/>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93"/>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93"/>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93"/>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93"/>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93"/>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93"/>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93"/>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93"/>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93"/>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93"/>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93"/>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93"/>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93"/>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93"/>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93"/>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93"/>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93"/>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93"/>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93"/>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93"/>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93"/>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93"/>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93"/>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93"/>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93"/>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93"/>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93"/>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93"/>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93"/>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93"/>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93"/>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93"/>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93"/>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93"/>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93"/>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93"/>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93"/>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93"/>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93"/>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93"/>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93"/>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93"/>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93"/>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93"/>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93"/>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93"/>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93"/>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93"/>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93"/>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93"/>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93"/>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93"/>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93"/>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93"/>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93"/>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93"/>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93"/>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93"/>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93"/>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93"/>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93"/>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93"/>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93"/>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93"/>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93"/>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93"/>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93"/>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93"/>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93"/>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93"/>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93"/>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93"/>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93"/>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93"/>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93"/>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93"/>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93"/>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93"/>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93"/>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93"/>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93"/>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93"/>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93"/>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93"/>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93"/>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93"/>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93"/>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93"/>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93"/>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93"/>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93"/>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93"/>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93"/>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93"/>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93"/>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93"/>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93"/>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93"/>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93"/>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93"/>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93"/>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93"/>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93"/>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93"/>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93"/>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93"/>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93"/>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93"/>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93"/>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93"/>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93"/>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93"/>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93"/>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93"/>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93"/>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93"/>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93"/>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93"/>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93"/>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93"/>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93"/>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93"/>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93"/>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93"/>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93"/>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93"/>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93"/>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93"/>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93"/>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93"/>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93"/>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93"/>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93"/>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93"/>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93"/>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93"/>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93"/>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93"/>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93"/>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93"/>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93"/>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93"/>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93"/>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93"/>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93"/>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93"/>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93"/>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93"/>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93"/>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93"/>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93"/>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93"/>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93"/>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93"/>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93"/>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93"/>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93"/>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93"/>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93"/>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93"/>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93"/>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93"/>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93"/>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93"/>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93"/>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93"/>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93"/>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93"/>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93"/>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93"/>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93"/>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93"/>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93"/>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93"/>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93"/>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93"/>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93"/>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93"/>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93"/>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93"/>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93"/>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93"/>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93"/>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93"/>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93"/>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93"/>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93"/>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93"/>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93"/>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93"/>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93"/>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93"/>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93"/>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93"/>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93"/>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93"/>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93"/>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93"/>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93"/>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93"/>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93"/>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93"/>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93"/>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93"/>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93"/>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93"/>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93"/>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93"/>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93"/>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93"/>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93"/>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93"/>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93"/>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93"/>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93"/>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93"/>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93"/>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93"/>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93"/>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93"/>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93"/>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93"/>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93"/>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93"/>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93"/>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93"/>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93"/>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93"/>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93"/>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93"/>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93"/>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93"/>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93"/>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93"/>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93"/>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93"/>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93"/>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93"/>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93"/>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93"/>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93"/>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93"/>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93"/>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93"/>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93"/>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93"/>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93"/>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93"/>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93"/>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93"/>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93"/>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93"/>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93"/>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93"/>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93"/>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93"/>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93"/>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93"/>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93"/>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93"/>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93"/>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93"/>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93"/>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93"/>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93"/>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93"/>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93"/>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93"/>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93"/>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93"/>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93"/>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93"/>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93"/>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93"/>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93"/>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93"/>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93"/>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93"/>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93"/>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93"/>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93"/>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93"/>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93"/>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93"/>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93"/>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93"/>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93"/>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93"/>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93"/>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93"/>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93"/>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93"/>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93"/>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93"/>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93"/>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93"/>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93"/>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93"/>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93"/>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93"/>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93"/>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93"/>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93"/>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93"/>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93"/>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93"/>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93"/>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93"/>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93"/>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93"/>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93"/>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93"/>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93"/>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93"/>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93"/>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93"/>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93"/>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93"/>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93"/>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93"/>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93"/>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93"/>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row xmlns:x14ac="http://schemas.microsoft.com/office/spreadsheetml/2009/9/ac" r="623" s="3" customFormat="true" x14ac:dyDescent="0.25">
      <c r="A623" s="393"/>
      <c r="B623" s="129"/>
      <c r="L623" s="129"/>
      <c r="V623" s="129"/>
      <c r="AF623" s="129"/>
      <c r="AP623" s="129"/>
      <c r="AZ623" s="129"/>
      <c r="BA623" s="129"/>
      <c r="BJ623" s="129"/>
      <c r="BT623" s="129"/>
      <c r="CD623" s="129"/>
      <c r="CN623" s="129"/>
      <c r="CX623" s="129"/>
      <c r="DH623" s="129"/>
      <c r="DR623" s="129"/>
      <c r="EB623" s="129"/>
      <c r="EL623" s="129"/>
      <c r="EV623" s="129"/>
      <c r="FF623" s="129"/>
      <c r="FP623" s="129"/>
      <c r="FZ623" s="129"/>
      <c r="GJ623" s="129"/>
      <c r="GT623" s="129"/>
      <c r="HD623" s="129"/>
      <c r="HN623" s="129"/>
      <c r="HX623" s="129"/>
    </row>
    <row xmlns:x14ac="http://schemas.microsoft.com/office/spreadsheetml/2009/9/ac" r="624" s="3" customFormat="true" x14ac:dyDescent="0.25">
      <c r="A624" s="393"/>
      <c r="B624" s="129"/>
      <c r="L624" s="129"/>
      <c r="V624" s="129"/>
      <c r="AF624" s="129"/>
      <c r="AP624" s="129"/>
      <c r="AZ624" s="129"/>
      <c r="BA624" s="129"/>
      <c r="BJ624" s="129"/>
      <c r="BT624" s="129"/>
      <c r="CD624" s="129"/>
      <c r="CN624" s="129"/>
      <c r="CX624" s="129"/>
      <c r="DH624" s="129"/>
      <c r="DR624" s="129"/>
      <c r="EB624" s="129"/>
      <c r="EL624" s="129"/>
      <c r="EV624" s="129"/>
      <c r="FF624" s="129"/>
      <c r="FP624" s="129"/>
      <c r="FZ624" s="129"/>
      <c r="GJ624" s="129"/>
      <c r="GT624" s="129"/>
      <c r="HD624" s="129"/>
      <c r="HN624" s="129"/>
      <c r="HX624" s="129"/>
    </row>
    <row xmlns:x14ac="http://schemas.microsoft.com/office/spreadsheetml/2009/9/ac" r="625" s="3" customFormat="true" x14ac:dyDescent="0.25">
      <c r="A625" s="393"/>
      <c r="B625" s="129"/>
      <c r="L625" s="129"/>
      <c r="V625" s="129"/>
      <c r="AF625" s="129"/>
      <c r="AP625" s="129"/>
      <c r="AZ625" s="129"/>
      <c r="BA625" s="129"/>
      <c r="BJ625" s="129"/>
      <c r="BT625" s="129"/>
      <c r="CD625" s="129"/>
      <c r="CN625" s="129"/>
      <c r="CX625" s="129"/>
      <c r="DH625" s="129"/>
      <c r="DR625" s="129"/>
      <c r="EB625" s="129"/>
      <c r="EL625" s="129"/>
      <c r="EV625" s="129"/>
      <c r="FF625" s="129"/>
      <c r="FP625" s="129"/>
      <c r="FZ625" s="129"/>
      <c r="GJ625" s="129"/>
      <c r="GT625" s="129"/>
      <c r="HD625" s="129"/>
      <c r="HN625" s="129"/>
      <c r="HX625" s="129"/>
    </row>
    <row xmlns:x14ac="http://schemas.microsoft.com/office/spreadsheetml/2009/9/ac" r="626" s="3" customFormat="true" x14ac:dyDescent="0.25">
      <c r="A626" s="393"/>
      <c r="B626" s="129"/>
      <c r="L626" s="129"/>
      <c r="V626" s="129"/>
      <c r="AF626" s="129"/>
      <c r="AP626" s="129"/>
      <c r="AZ626" s="129"/>
      <c r="BA626" s="129"/>
      <c r="BJ626" s="129"/>
      <c r="BT626" s="129"/>
      <c r="CD626" s="129"/>
      <c r="CN626" s="129"/>
      <c r="CX626" s="129"/>
      <c r="DH626" s="129"/>
      <c r="DR626" s="129"/>
      <c r="EB626" s="129"/>
      <c r="EL626" s="129"/>
      <c r="EV626" s="129"/>
      <c r="FF626" s="129"/>
      <c r="FP626" s="129"/>
      <c r="FZ626" s="129"/>
      <c r="GJ626" s="129"/>
      <c r="GT626" s="129"/>
      <c r="HD626" s="129"/>
      <c r="HN626" s="129"/>
      <c r="HX626" s="129"/>
    </row>
    <row xmlns:x14ac="http://schemas.microsoft.com/office/spreadsheetml/2009/9/ac" r="627" s="3" customFormat="true" x14ac:dyDescent="0.25">
      <c r="A627" s="393"/>
      <c r="B627" s="129"/>
      <c r="L627" s="129"/>
      <c r="V627" s="129"/>
      <c r="AF627" s="129"/>
      <c r="AP627" s="129"/>
      <c r="AZ627" s="129"/>
      <c r="BA627" s="129"/>
      <c r="BJ627" s="129"/>
      <c r="BT627" s="129"/>
      <c r="CD627" s="129"/>
      <c r="CN627" s="129"/>
      <c r="CX627" s="129"/>
      <c r="DH627" s="129"/>
      <c r="DR627" s="129"/>
      <c r="EB627" s="129"/>
      <c r="EL627" s="129"/>
      <c r="EV627" s="129"/>
      <c r="FF627" s="129"/>
      <c r="FP627" s="129"/>
      <c r="FZ627" s="129"/>
      <c r="GJ627" s="129"/>
      <c r="GT627" s="129"/>
      <c r="HD627" s="129"/>
      <c r="HN627" s="129"/>
      <c r="HX627" s="129"/>
    </row>
    <row xmlns:x14ac="http://schemas.microsoft.com/office/spreadsheetml/2009/9/ac" r="628" s="3" customFormat="true" x14ac:dyDescent="0.25">
      <c r="A628" s="393"/>
      <c r="B628" s="129"/>
      <c r="L628" s="129"/>
      <c r="V628" s="129"/>
      <c r="AF628" s="129"/>
      <c r="AP628" s="129"/>
      <c r="AZ628" s="129"/>
      <c r="BA628" s="129"/>
      <c r="BJ628" s="129"/>
      <c r="BT628" s="129"/>
      <c r="CD628" s="129"/>
      <c r="CN628" s="129"/>
      <c r="CX628" s="129"/>
      <c r="DH628" s="129"/>
      <c r="DR628" s="129"/>
      <c r="EB628" s="129"/>
      <c r="EL628" s="129"/>
      <c r="EV628" s="129"/>
      <c r="FF628" s="129"/>
      <c r="FP628" s="129"/>
      <c r="FZ628" s="129"/>
      <c r="GJ628" s="129"/>
      <c r="GT628" s="129"/>
      <c r="HD628" s="129"/>
      <c r="HN628" s="129"/>
      <c r="HX628" s="129"/>
    </row>
    <row xmlns:x14ac="http://schemas.microsoft.com/office/spreadsheetml/2009/9/ac" r="629" s="3" customFormat="true" x14ac:dyDescent="0.25">
      <c r="A629" s="393"/>
      <c r="B629" s="129"/>
      <c r="L629" s="129"/>
      <c r="V629" s="129"/>
      <c r="AF629" s="129"/>
      <c r="AP629" s="129"/>
      <c r="AZ629" s="129"/>
      <c r="BA629" s="129"/>
      <c r="BJ629" s="129"/>
      <c r="BT629" s="129"/>
      <c r="CD629" s="129"/>
      <c r="CN629" s="129"/>
      <c r="CX629" s="129"/>
      <c r="DH629" s="129"/>
      <c r="DR629" s="129"/>
      <c r="EB629" s="129"/>
      <c r="EL629" s="129"/>
      <c r="EV629" s="129"/>
      <c r="FF629" s="129"/>
      <c r="FP629" s="129"/>
      <c r="FZ629" s="129"/>
      <c r="GJ629" s="129"/>
      <c r="GT629" s="129"/>
      <c r="HD629" s="129"/>
      <c r="HN629" s="129"/>
      <c r="HX629" s="129"/>
    </row>
    <row xmlns:x14ac="http://schemas.microsoft.com/office/spreadsheetml/2009/9/ac" r="630" s="3" customFormat="true" x14ac:dyDescent="0.25">
      <c r="A630" s="393"/>
      <c r="B630" s="129"/>
      <c r="L630" s="129"/>
      <c r="V630" s="129"/>
      <c r="AF630" s="129"/>
      <c r="AP630" s="129"/>
      <c r="AZ630" s="129"/>
      <c r="BA630" s="129"/>
      <c r="BJ630" s="129"/>
      <c r="BT630" s="129"/>
      <c r="CD630" s="129"/>
      <c r="CN630" s="129"/>
      <c r="CX630" s="129"/>
      <c r="DH630" s="129"/>
      <c r="DR630" s="129"/>
      <c r="EB630" s="129"/>
      <c r="EL630" s="129"/>
      <c r="EV630" s="129"/>
      <c r="FF630" s="129"/>
      <c r="FP630" s="129"/>
      <c r="FZ630" s="129"/>
      <c r="GJ630" s="129"/>
      <c r="GT630" s="129"/>
      <c r="HD630" s="129"/>
      <c r="HN630" s="129"/>
      <c r="HX630" s="129"/>
    </row>
    <row xmlns:x14ac="http://schemas.microsoft.com/office/spreadsheetml/2009/9/ac" r="631" s="3" customFormat="true" x14ac:dyDescent="0.25">
      <c r="A631" s="393"/>
      <c r="B631" s="129"/>
      <c r="L631" s="129"/>
      <c r="V631" s="129"/>
      <c r="AF631" s="129"/>
      <c r="AP631" s="129"/>
      <c r="AZ631" s="129"/>
      <c r="BA631" s="129"/>
      <c r="BJ631" s="129"/>
      <c r="BT631" s="129"/>
      <c r="CD631" s="129"/>
      <c r="CN631" s="129"/>
      <c r="CX631" s="129"/>
      <c r="DH631" s="129"/>
      <c r="DR631" s="129"/>
      <c r="EB631" s="129"/>
      <c r="EL631" s="129"/>
      <c r="EV631" s="129"/>
      <c r="FF631" s="129"/>
      <c r="FP631" s="129"/>
      <c r="FZ631" s="129"/>
      <c r="GJ631" s="129"/>
      <c r="GT631" s="129"/>
      <c r="HD631" s="129"/>
      <c r="HN631" s="129"/>
      <c r="HX631" s="129"/>
    </row>
    <row xmlns:x14ac="http://schemas.microsoft.com/office/spreadsheetml/2009/9/ac" r="632" s="3" customFormat="true" x14ac:dyDescent="0.25">
      <c r="A632" s="393"/>
      <c r="B632" s="129"/>
      <c r="L632" s="129"/>
      <c r="V632" s="129"/>
      <c r="AF632" s="129"/>
      <c r="AP632" s="129"/>
      <c r="AZ632" s="129"/>
      <c r="BA632" s="129"/>
      <c r="BJ632" s="129"/>
      <c r="BT632" s="129"/>
      <c r="CD632" s="129"/>
      <c r="CN632" s="129"/>
      <c r="CX632" s="129"/>
      <c r="DH632" s="129"/>
      <c r="DR632" s="129"/>
      <c r="EB632" s="129"/>
      <c r="EL632" s="129"/>
      <c r="EV632" s="129"/>
      <c r="FF632" s="129"/>
      <c r="FP632" s="129"/>
      <c r="FZ632" s="129"/>
      <c r="GJ632" s="129"/>
      <c r="GT632" s="129"/>
      <c r="HD632" s="129"/>
      <c r="HN632" s="129"/>
      <c r="HX632" s="129"/>
    </row>
    <row xmlns:x14ac="http://schemas.microsoft.com/office/spreadsheetml/2009/9/ac" r="633" s="3" customFormat="true" x14ac:dyDescent="0.25">
      <c r="A633" s="393"/>
      <c r="B633" s="129"/>
      <c r="L633" s="129"/>
      <c r="V633" s="129"/>
      <c r="AF633" s="129"/>
      <c r="AP633" s="129"/>
      <c r="AZ633" s="129"/>
      <c r="BA633" s="129"/>
      <c r="BJ633" s="129"/>
      <c r="BT633" s="129"/>
      <c r="CD633" s="129"/>
      <c r="CN633" s="129"/>
      <c r="CX633" s="129"/>
      <c r="DH633" s="129"/>
      <c r="DR633" s="129"/>
      <c r="EB633" s="129"/>
      <c r="EL633" s="129"/>
      <c r="EV633" s="129"/>
      <c r="FF633" s="129"/>
      <c r="FP633" s="129"/>
      <c r="FZ633" s="129"/>
      <c r="GJ633" s="129"/>
      <c r="GT633" s="129"/>
      <c r="HD633" s="129"/>
      <c r="HN633" s="129"/>
      <c r="HX633" s="129"/>
    </row>
    <row xmlns:x14ac="http://schemas.microsoft.com/office/spreadsheetml/2009/9/ac" r="634" s="3" customFormat="true" x14ac:dyDescent="0.25">
      <c r="A634" s="393"/>
      <c r="B634" s="129"/>
      <c r="L634" s="129"/>
      <c r="V634" s="129"/>
      <c r="AF634" s="129"/>
      <c r="AP634" s="129"/>
      <c r="AZ634" s="129"/>
      <c r="BA634" s="129"/>
      <c r="BJ634" s="129"/>
      <c r="BT634" s="129"/>
      <c r="CD634" s="129"/>
      <c r="CN634" s="129"/>
      <c r="CX634" s="129"/>
      <c r="DH634" s="129"/>
      <c r="DR634" s="129"/>
      <c r="EB634" s="129"/>
      <c r="EL634" s="129"/>
      <c r="EV634" s="129"/>
      <c r="FF634" s="129"/>
      <c r="FP634" s="129"/>
      <c r="FZ634" s="129"/>
      <c r="GJ634" s="129"/>
      <c r="GT634" s="129"/>
      <c r="HD634" s="129"/>
      <c r="HN634" s="129"/>
      <c r="HX634" s="129"/>
    </row>
    <row xmlns:x14ac="http://schemas.microsoft.com/office/spreadsheetml/2009/9/ac" r="635" s="3" customFormat="true" x14ac:dyDescent="0.25">
      <c r="A635" s="393"/>
      <c r="B635" s="129"/>
      <c r="L635" s="129"/>
      <c r="V635" s="129"/>
      <c r="AF635" s="129"/>
      <c r="AP635" s="129"/>
      <c r="AZ635" s="129"/>
      <c r="BA635" s="129"/>
      <c r="BJ635" s="129"/>
      <c r="BT635" s="129"/>
      <c r="CD635" s="129"/>
      <c r="CN635" s="129"/>
      <c r="CX635" s="129"/>
      <c r="DH635" s="129"/>
      <c r="DR635" s="129"/>
      <c r="EB635" s="129"/>
      <c r="EL635" s="129"/>
      <c r="EV635" s="129"/>
      <c r="FF635" s="129"/>
      <c r="FP635" s="129"/>
      <c r="FZ635" s="129"/>
      <c r="GJ635" s="129"/>
      <c r="GT635" s="129"/>
      <c r="HD635" s="129"/>
      <c r="HN635" s="129"/>
      <c r="HX635" s="129"/>
    </row>
    <row xmlns:x14ac="http://schemas.microsoft.com/office/spreadsheetml/2009/9/ac" r="636" s="3" customFormat="true" x14ac:dyDescent="0.25">
      <c r="A636" s="393"/>
      <c r="B636" s="129"/>
      <c r="L636" s="129"/>
      <c r="V636" s="129"/>
      <c r="AF636" s="129"/>
      <c r="AP636" s="129"/>
      <c r="AZ636" s="129"/>
      <c r="BA636" s="129"/>
      <c r="BJ636" s="129"/>
      <c r="BT636" s="129"/>
      <c r="CD636" s="129"/>
      <c r="CN636" s="129"/>
      <c r="CX636" s="129"/>
      <c r="DH636" s="129"/>
      <c r="DR636" s="129"/>
      <c r="EB636" s="129"/>
      <c r="EL636" s="129"/>
      <c r="EV636" s="129"/>
      <c r="FF636" s="129"/>
      <c r="FP636" s="129"/>
      <c r="FZ636" s="129"/>
      <c r="GJ636" s="129"/>
      <c r="GT636" s="129"/>
      <c r="HD636" s="129"/>
      <c r="HN636" s="129"/>
      <c r="HX636" s="129"/>
    </row>
    <row xmlns:x14ac="http://schemas.microsoft.com/office/spreadsheetml/2009/9/ac" r="637" s="3" customFormat="true" x14ac:dyDescent="0.25">
      <c r="A637" s="393"/>
      <c r="B637" s="129"/>
      <c r="L637" s="129"/>
      <c r="V637" s="129"/>
      <c r="AF637" s="129"/>
      <c r="AP637" s="129"/>
      <c r="AZ637" s="129"/>
      <c r="BA637" s="129"/>
      <c r="BJ637" s="129"/>
      <c r="BT637" s="129"/>
      <c r="CD637" s="129"/>
      <c r="CN637" s="129"/>
      <c r="CX637" s="129"/>
      <c r="DH637" s="129"/>
      <c r="DR637" s="129"/>
      <c r="EB637" s="129"/>
      <c r="EL637" s="129"/>
      <c r="EV637" s="129"/>
      <c r="FF637" s="129"/>
      <c r="FP637" s="129"/>
      <c r="FZ637" s="129"/>
      <c r="GJ637" s="129"/>
      <c r="GT637" s="129"/>
      <c r="HD637" s="129"/>
      <c r="HN637" s="129"/>
      <c r="HX637" s="129"/>
    </row>
  </sheetData>
  <mergeCells count="7">
    <mergeCell ref="BA26:BG26"/>
    <mergeCell ref="C26:I26"/>
    <mergeCell ref="M26:S26"/>
    <mergeCell ref="W26:AC26"/>
    <mergeCell ref="A2:A3"/>
    <mergeCell ref="AQ26:AW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21" customFormat="true" ht="30" customHeight="true" x14ac:dyDescent="0.25">
      <c r="B1" s="337" t="s">
        <v>22</v>
      </c>
      <c r="C1" s="389" t="s">
        <v>227</v>
      </c>
      <c r="D1" s="318" t="s">
        <v>159</v>
      </c>
      <c r="E1" s="318"/>
      <c r="F1" s="318"/>
      <c r="G1" s="318"/>
      <c r="H1" s="318"/>
      <c r="I1" s="336"/>
      <c r="J1" s="319"/>
      <c r="K1" s="319"/>
      <c r="L1" s="337" t="s">
        <v>22</v>
      </c>
      <c r="M1" s="389">
        <v>2008</v>
      </c>
      <c r="N1" s="318" t="s">
        <v>159</v>
      </c>
      <c r="O1" s="318"/>
      <c r="P1" s="318"/>
      <c r="Q1" s="318"/>
      <c r="R1" s="318"/>
      <c r="S1" s="336"/>
      <c r="T1" s="319"/>
      <c r="U1" s="320"/>
      <c r="V1" s="337" t="s">
        <v>22</v>
      </c>
      <c r="W1" s="389" t="s">
        <v>228</v>
      </c>
      <c r="X1" s="318" t="s">
        <v>159</v>
      </c>
      <c r="Y1" s="318"/>
      <c r="Z1" s="318"/>
      <c r="AA1" s="318"/>
      <c r="AB1" s="318"/>
      <c r="AC1" s="336"/>
      <c r="AD1" s="319"/>
      <c r="AE1" s="320"/>
      <c r="AF1" s="337" t="s">
        <v>22</v>
      </c>
      <c r="AG1" s="389" t="s">
        <v>229</v>
      </c>
      <c r="AH1" s="318" t="s">
        <v>159</v>
      </c>
      <c r="AI1" s="318"/>
      <c r="AJ1" s="318"/>
      <c r="AK1" s="318"/>
      <c r="AL1" s="318"/>
      <c r="AM1" s="336"/>
      <c r="AN1" s="319"/>
      <c r="AO1" s="320"/>
      <c r="AP1" s="337" t="s">
        <v>22</v>
      </c>
      <c r="AQ1" s="389">
        <v>2019</v>
      </c>
      <c r="AR1" s="318" t="s">
        <v>159</v>
      </c>
      <c r="AS1" s="318"/>
      <c r="AT1" s="318"/>
      <c r="AU1" s="318"/>
      <c r="AV1" s="318"/>
      <c r="AW1" s="336"/>
      <c r="AX1" s="319"/>
      <c r="AY1" s="320"/>
    </row>
    <row xmlns:x14ac="http://schemas.microsoft.com/office/spreadsheetml/2009/9/ac" r="2" s="321" customFormat="true" ht="30" customHeight="true" x14ac:dyDescent="0.25">
      <c r="A2" s="579" t="s">
        <v>257</v>
      </c>
      <c r="B2" s="324" t="s">
        <v>224</v>
      </c>
      <c r="C2" s="267" t="s">
        <v>162</v>
      </c>
      <c r="D2" s="267" t="s">
        <v>160</v>
      </c>
      <c r="E2" s="325"/>
      <c r="F2" s="325"/>
      <c r="G2" s="325"/>
      <c r="H2" s="325"/>
      <c r="I2" s="326"/>
      <c r="J2" s="322" t="s">
        <v>230</v>
      </c>
      <c r="K2" s="322"/>
      <c r="L2" s="324" t="s">
        <v>246</v>
      </c>
      <c r="M2" s="267" t="s">
        <v>162</v>
      </c>
      <c r="N2" s="267" t="s">
        <v>247</v>
      </c>
      <c r="O2" s="325"/>
      <c r="P2" s="325"/>
      <c r="Q2" s="325"/>
      <c r="R2" s="325"/>
      <c r="S2" s="326"/>
      <c r="T2" s="322" t="s">
        <v>230</v>
      </c>
      <c r="U2" s="368"/>
      <c r="V2" s="324" t="s">
        <v>225</v>
      </c>
      <c r="W2" s="267" t="s">
        <v>162</v>
      </c>
      <c r="X2" s="267" t="s">
        <v>161</v>
      </c>
      <c r="Y2" s="325"/>
      <c r="Z2" s="325"/>
      <c r="AA2" s="325"/>
      <c r="AB2" s="325"/>
      <c r="AC2" s="326"/>
      <c r="AD2" s="322" t="s">
        <v>230</v>
      </c>
      <c r="AE2" s="368"/>
      <c r="AF2" s="324" t="s">
        <v>226</v>
      </c>
      <c r="AG2" s="267" t="s">
        <v>162</v>
      </c>
      <c r="AH2" s="267" t="s">
        <v>218</v>
      </c>
      <c r="AI2" s="325"/>
      <c r="AJ2" s="325"/>
      <c r="AK2" s="325"/>
      <c r="AL2" s="325"/>
      <c r="AM2" s="326"/>
      <c r="AN2" s="322" t="s">
        <v>230</v>
      </c>
      <c r="AO2" s="323"/>
      <c r="AP2" s="324" t="s">
        <v>262</v>
      </c>
      <c r="AQ2" s="267" t="s">
        <v>162</v>
      </c>
      <c r="AR2" s="267" t="s">
        <v>263</v>
      </c>
      <c r="AS2" s="325"/>
      <c r="AT2" s="325"/>
      <c r="AU2" s="325"/>
      <c r="AV2" s="325"/>
      <c r="AW2" s="326"/>
      <c r="AX2" s="322" t="s">
        <v>230</v>
      </c>
      <c r="AY2" s="323"/>
    </row>
    <row xmlns:x14ac="http://schemas.microsoft.com/office/spreadsheetml/2009/9/ac" r="3" s="260" customFormat="true" ht="18" customHeight="true" x14ac:dyDescent="0.25">
      <c r="A3" s="579"/>
      <c r="B3" s="367" t="s">
        <v>181</v>
      </c>
      <c r="C3" s="269" t="s">
        <v>56</v>
      </c>
      <c r="D3" s="270" t="s">
        <v>7</v>
      </c>
      <c r="E3" s="271" t="s">
        <v>1</v>
      </c>
      <c r="F3" s="271" t="s">
        <v>2</v>
      </c>
      <c r="G3" s="271" t="s">
        <v>16</v>
      </c>
      <c r="H3" s="271" t="s">
        <v>17</v>
      </c>
      <c r="I3" s="272" t="s">
        <v>18</v>
      </c>
      <c r="J3" s="258"/>
      <c r="K3" s="258"/>
      <c r="L3" s="367" t="s">
        <v>181</v>
      </c>
      <c r="M3" s="269" t="s">
        <v>56</v>
      </c>
      <c r="N3" s="270" t="s">
        <v>7</v>
      </c>
      <c r="O3" s="271" t="s">
        <v>1</v>
      </c>
      <c r="P3" s="271" t="s">
        <v>2</v>
      </c>
      <c r="Q3" s="271" t="s">
        <v>16</v>
      </c>
      <c r="R3" s="271" t="s">
        <v>17</v>
      </c>
      <c r="S3" s="272" t="s">
        <v>18</v>
      </c>
      <c r="T3" s="258"/>
      <c r="U3" s="273"/>
      <c r="V3" s="367" t="s">
        <v>181</v>
      </c>
      <c r="W3" s="269" t="s">
        <v>56</v>
      </c>
      <c r="X3" s="270" t="s">
        <v>7</v>
      </c>
      <c r="Y3" s="271" t="s">
        <v>1</v>
      </c>
      <c r="Z3" s="271" t="s">
        <v>2</v>
      </c>
      <c r="AA3" s="271" t="s">
        <v>16</v>
      </c>
      <c r="AB3" s="271" t="s">
        <v>17</v>
      </c>
      <c r="AC3" s="272" t="s">
        <v>18</v>
      </c>
      <c r="AD3" s="258"/>
      <c r="AE3" s="273"/>
      <c r="AF3" s="367" t="s">
        <v>181</v>
      </c>
      <c r="AG3" s="269" t="s">
        <v>56</v>
      </c>
      <c r="AH3" s="270" t="s">
        <v>7</v>
      </c>
      <c r="AI3" s="271" t="s">
        <v>1</v>
      </c>
      <c r="AJ3" s="271" t="s">
        <v>2</v>
      </c>
      <c r="AK3" s="271" t="s">
        <v>16</v>
      </c>
      <c r="AL3" s="271" t="s">
        <v>17</v>
      </c>
      <c r="AM3" s="272" t="s">
        <v>18</v>
      </c>
      <c r="AN3" s="258"/>
      <c r="AO3" s="273"/>
      <c r="AP3" s="367" t="s">
        <v>181</v>
      </c>
      <c r="AQ3" s="269" t="s">
        <v>56</v>
      </c>
      <c r="AR3" s="270" t="s">
        <v>7</v>
      </c>
      <c r="AS3" s="271" t="s">
        <v>1</v>
      </c>
      <c r="AT3" s="271" t="s">
        <v>2</v>
      </c>
      <c r="AU3" s="271" t="s">
        <v>16</v>
      </c>
      <c r="AV3" s="271" t="s">
        <v>17</v>
      </c>
      <c r="AW3" s="272" t="s">
        <v>18</v>
      </c>
      <c r="AX3" s="258"/>
      <c r="AY3" s="273"/>
      <c r="AZ3" s="259"/>
      <c r="BA3" s="259"/>
      <c r="BB3" s="251"/>
      <c r="BC3" s="251"/>
      <c r="BD3" s="251"/>
      <c r="BE3" s="251"/>
      <c r="BF3" s="251"/>
      <c r="BG3" s="251"/>
      <c r="BJ3" s="259"/>
      <c r="BT3" s="259"/>
      <c r="CD3" s="259"/>
      <c r="CN3" s="259"/>
      <c r="CX3" s="259"/>
      <c r="DH3" s="259"/>
      <c r="DR3" s="259"/>
      <c r="EB3" s="259"/>
      <c r="EL3" s="259"/>
      <c r="EV3" s="259"/>
      <c r="FF3" s="259"/>
      <c r="FP3" s="259"/>
      <c r="FZ3" s="259"/>
      <c r="GJ3" s="259"/>
      <c r="GT3" s="259"/>
      <c r="HD3" s="259"/>
      <c r="HN3" s="259"/>
      <c r="HX3" s="259"/>
    </row>
    <row xmlns:x14ac="http://schemas.microsoft.com/office/spreadsheetml/2009/9/ac" r="4" s="4" customFormat="true" x14ac:dyDescent="0.25">
      <c r="A4" s="396" t="str">
        <f>IF(ISBLANK('Data Summary'!A6),"",'Data Summary'!A6)</f>
        <v>PRY_2006_LLECE</v>
      </c>
      <c r="B4" s="122"/>
      <c r="C4" s="15" t="s">
        <v>3</v>
      </c>
      <c r="D4" s="9" t="str">
        <f t="shared" ref="D4:I4" si="0">IF(COUNTA(D14)=0,"",D14)</f>
        <v/>
      </c>
      <c r="E4" s="9" t="str">
        <f t="shared" si="0"/>
        <v/>
      </c>
      <c r="F4" s="9" t="str">
        <f t="shared" si="0"/>
        <v/>
      </c>
      <c r="G4" s="9" t="str">
        <f t="shared" si="0"/>
        <v/>
      </c>
      <c r="H4" s="9" t="str">
        <f t="shared" si="0"/>
        <v/>
      </c>
      <c r="I4" s="29" t="str">
        <f t="shared" si="0"/>
        <v/>
      </c>
      <c r="J4" s="24"/>
      <c r="K4" s="24"/>
      <c r="L4" s="122"/>
      <c r="M4" s="15" t="s">
        <v>3</v>
      </c>
      <c r="N4" s="9">
        <f t="shared" ref="N4:S4" si="1">IF(COUNTA(N14)=0,"",N14)</f>
        <v>0</v>
      </c>
      <c r="O4" s="9">
        <f t="shared" si="1"/>
        <v>0</v>
      </c>
      <c r="P4" s="9">
        <f t="shared" si="1"/>
        <v>0</v>
      </c>
      <c r="Q4" s="9" t="str">
        <f t="shared" si="1"/>
        <v/>
      </c>
      <c r="R4" s="9" t="str">
        <f t="shared" si="1"/>
        <v/>
      </c>
      <c r="S4" s="29" t="str">
        <f t="shared" si="1"/>
        <v/>
      </c>
      <c r="T4" s="24"/>
      <c r="U4" s="17"/>
      <c r="V4" s="122"/>
      <c r="W4" s="15" t="s">
        <v>3</v>
      </c>
      <c r="X4" s="9" t="str">
        <f t="shared" ref="X4:AC4" si="2">IF(COUNTA(X14)=0,"",X14)</f>
        <v/>
      </c>
      <c r="Y4" s="9" t="str">
        <f t="shared" si="2"/>
        <v/>
      </c>
      <c r="Z4" s="9" t="str">
        <f t="shared" si="2"/>
        <v/>
      </c>
      <c r="AA4" s="9" t="str">
        <f t="shared" si="2"/>
        <v/>
      </c>
      <c r="AB4" s="9" t="str">
        <f t="shared" si="2"/>
        <v/>
      </c>
      <c r="AC4" s="29" t="str">
        <f t="shared" si="2"/>
        <v/>
      </c>
      <c r="AD4" s="24"/>
      <c r="AE4" s="17"/>
      <c r="AF4" s="122"/>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2"/>
      <c r="AQ4" s="15" t="s">
        <v>3</v>
      </c>
      <c r="AR4" s="9" t="str">
        <f t="shared" ref="AR4:AW4" si="4">IF(COUNTA(AR14)=0,"",AR14)</f>
        <v/>
      </c>
      <c r="AS4" s="9" t="str">
        <f t="shared" si="4"/>
        <v/>
      </c>
      <c r="AT4" s="9" t="str">
        <f t="shared" si="4"/>
        <v/>
      </c>
      <c r="AU4" s="9" t="str">
        <f t="shared" si="4"/>
        <v/>
      </c>
      <c r="AV4" s="9" t="str">
        <f t="shared" si="4"/>
        <v/>
      </c>
      <c r="AW4" s="29" t="str">
        <f t="shared" si="4"/>
        <v/>
      </c>
      <c r="AX4" s="24"/>
      <c r="AY4" s="17"/>
      <c r="AZ4" s="131"/>
      <c r="BA4" s="131"/>
      <c r="BB4" s="149"/>
      <c r="BC4" s="149"/>
      <c r="BD4" s="149"/>
      <c r="BE4" s="149"/>
      <c r="BF4" s="149"/>
      <c r="BG4" s="149"/>
      <c r="BJ4" s="131"/>
      <c r="BT4" s="131"/>
      <c r="CD4" s="131"/>
      <c r="CN4" s="131"/>
      <c r="CX4" s="131"/>
      <c r="DH4" s="131"/>
      <c r="DR4" s="131"/>
      <c r="EB4" s="131"/>
      <c r="EL4" s="131"/>
      <c r="EV4" s="131"/>
      <c r="FF4" s="131"/>
      <c r="FP4" s="131"/>
      <c r="FZ4" s="131"/>
      <c r="GJ4" s="131"/>
      <c r="GT4" s="131"/>
      <c r="HD4" s="131"/>
      <c r="HN4" s="131"/>
      <c r="HX4" s="131"/>
    </row>
    <row xmlns:x14ac="http://schemas.microsoft.com/office/spreadsheetml/2009/9/ac" r="5" s="4" customFormat="true" x14ac:dyDescent="0.25">
      <c r="A5" s="396" t="str">
        <f ca="true">IF(ISBLANK('Data Summary'!A7),"",'Data Summary'!A7)</f>
        <v>PRY_2008_DGPE</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2"/>
      <c r="M5" s="15" t="s">
        <v>0</v>
      </c>
      <c r="N5" s="9">
        <f>IF((COUNTA(N15:N26)=0)+(COUNTA(N14)=0),"",100-N14-SUMPRODUCT(M15:M26,N15:N26))</f>
        <v>19.836391156823254</v>
      </c>
      <c r="O5" s="9">
        <f>IF((COUNTA(O15:O26)=0)+(COUNTA(O14)=0),"",100-O14-SUMPRODUCT(M15:M26,O15:O26))</f>
        <v>12.639999999999986</v>
      </c>
      <c r="P5" s="9">
        <f>IF((COUNTA(P15:P26)=0)+(COUNTA(P14)=0),"",100-P14-SUMPRODUCT(M15:M26,P15:P26))</f>
        <v>22.195000000000007</v>
      </c>
      <c r="Q5" s="9" t="str">
        <f>IF((COUNTA(Q15:Q26)=0)+(COUNTA(Q14)=0),"",100-Q14-SUMPRODUCT(M15:M26,Q15:Q26))</f>
        <v/>
      </c>
      <c r="R5" s="9" t="str">
        <f>IF((COUNTA(R15:R26)=0)+(COUNTA(R14)=0),"",100-R14-SUMPRODUCT(M15:M26,R15:R26))</f>
        <v/>
      </c>
      <c r="S5" s="29" t="str">
        <f>IF((COUNTA(S15:S26)=0)+(COUNTA(S14)=0),"",100-S14-SUMPRODUCT(M15:M26,S15:S26))</f>
        <v/>
      </c>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31"/>
      <c r="BA5" s="131"/>
      <c r="BB5" s="149"/>
      <c r="BC5" s="149"/>
      <c r="BD5" s="149"/>
      <c r="BE5" s="149"/>
      <c r="BF5" s="149"/>
      <c r="BG5" s="149"/>
      <c r="BJ5" s="131"/>
      <c r="BT5" s="131"/>
      <c r="CD5" s="131"/>
      <c r="CN5" s="131"/>
      <c r="CX5" s="131"/>
      <c r="DH5" s="131"/>
      <c r="DR5" s="131"/>
      <c r="EB5" s="131"/>
      <c r="EL5" s="131"/>
      <c r="EV5" s="131"/>
      <c r="FF5" s="131"/>
      <c r="FP5" s="131"/>
      <c r="FZ5" s="131"/>
      <c r="GJ5" s="131"/>
      <c r="GT5" s="131"/>
      <c r="HD5" s="131"/>
      <c r="HN5" s="131"/>
      <c r="HX5" s="131"/>
    </row>
    <row xmlns:x14ac="http://schemas.microsoft.com/office/spreadsheetml/2009/9/ac" r="6" s="4" customFormat="true" x14ac:dyDescent="0.25">
      <c r="A6" s="396" t="str">
        <f ca="true">IF(ISBLANK('Data Summary'!A8),"",'Data Summary'!A8)</f>
        <v>PRY_2013_LLECE</v>
      </c>
      <c r="B6" s="122"/>
      <c r="C6" s="15" t="s">
        <v>19</v>
      </c>
      <c r="D6" s="9">
        <f>IF(COUNTA(D15:D26)=0,"",SUMPRODUCT(D15:D26,C15:C26))</f>
        <v>32.183908045977013</v>
      </c>
      <c r="E6" s="9">
        <f>IF(COUNTA(E15:E26)=0,"",SUMPRODUCT(E15:E26,C15:C26))</f>
        <v>51.4</v>
      </c>
      <c r="F6" s="9">
        <f>IF(COUNTA(F15:F26)=0,"",SUMPRODUCT(F15:F26,C15:C26))</f>
        <v>19.2</v>
      </c>
      <c r="G6" s="9" t="str">
        <f>IF(COUNTA(G15:G26)=0,"",SUMPRODUCT(G15:G26,C15:C26))</f>
        <v/>
      </c>
      <c r="H6" s="9">
        <f>IF(COUNTA(H15:H26)=0,"",SUMPRODUCT(H15:H26,C15:C26))</f>
        <v>32.183908045977013</v>
      </c>
      <c r="I6" s="29" t="str">
        <f>IF(COUNTA(I15:I26)=0,"",SUMPRODUCT(I15:I26,C15:C26))</f>
        <v/>
      </c>
      <c r="J6" s="24"/>
      <c r="K6" s="24"/>
      <c r="L6" s="122"/>
      <c r="M6" s="15" t="s">
        <v>19</v>
      </c>
      <c r="N6" s="9">
        <f>IF(COUNTA(N15:N26)=0,"",SUMPRODUCT(N15:N26,M15:M26))</f>
        <v>80.163608843176746</v>
      </c>
      <c r="O6" s="9">
        <f>IF(COUNTA(O15:O26)=0,"",SUMPRODUCT(O15:O26,M15:M26))</f>
        <v>87.360000000000014</v>
      </c>
      <c r="P6" s="9">
        <f>IF(COUNTA(P15:P26)=0,"",SUMPRODUCT(P15:P26,M15:M26))</f>
        <v>77.804999999999993</v>
      </c>
      <c r="Q6" s="9" t="str">
        <f>IF(COUNTA(Q15:Q26)=0,"",SUMPRODUCT(Q15:Q26,M15:M26))</f>
        <v/>
      </c>
      <c r="R6" s="9" t="str">
        <f>IF(COUNTA(R15:R26)=0,"",SUMPRODUCT(R15:R26,M15:M26))</f>
        <v/>
      </c>
      <c r="S6" s="29" t="str">
        <f>IF(COUNTA(S15:S26)=0,"",SUMPRODUCT(S15:S26,M15:M26))</f>
        <v/>
      </c>
      <c r="T6" s="24"/>
      <c r="U6" s="17"/>
      <c r="V6" s="122"/>
      <c r="W6" s="15" t="s">
        <v>19</v>
      </c>
      <c r="X6" s="9">
        <f>IF(COUNTA(X15:X26)=0,"",SUMPRODUCT(X15:X26,W15:W26))</f>
        <v>27.989821882951656</v>
      </c>
      <c r="Y6" s="9">
        <f>IF(COUNTA(Y15:Y26)=0,"",SUMPRODUCT(Y15:Y26,W15:W26))</f>
        <v>47.593582887700535</v>
      </c>
      <c r="Z6" s="9">
        <f>IF(COUNTA(Z15:Z26)=0,"",SUMPRODUCT(Z15:Z26,W15:W26))</f>
        <v>10.194174757281553</v>
      </c>
      <c r="AA6" s="9" t="str">
        <f>IF(COUNTA(AA15:AA26)=0,"",SUMPRODUCT(AA15:AA26,W15:W26))</f>
        <v/>
      </c>
      <c r="AB6" s="9">
        <f>IF(COUNTA(AB15:AB26)=0,"",SUMPRODUCT(AB15:AB26,W15:W26))</f>
        <v>27.989821882951656</v>
      </c>
      <c r="AC6" s="29" t="str">
        <f>IF(COUNTA(AC15:AC26)=0,"",SUMPRODUCT(AC15:AC26,W15:W26))</f>
        <v/>
      </c>
      <c r="AD6" s="24"/>
      <c r="AE6" s="17"/>
      <c r="AF6" s="12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2"/>
      <c r="AQ6" s="15" t="s">
        <v>19</v>
      </c>
      <c r="AR6" s="9">
        <f>IF(COUNTA(AR15:AR26)=0,"",SUMPRODUCT(AR15:AR26,AQ15:AQ26))</f>
        <v>40.650406504065039</v>
      </c>
      <c r="AS6" s="9">
        <f>IF(COUNTA(AS15:AS26)=0,"",SUMPRODUCT(AS15:AS26,AQ15:AQ26))</f>
        <v>55.921052631578952</v>
      </c>
      <c r="AT6" s="9">
        <f>IF(COUNTA(AT15:AT26)=0,"",SUMPRODUCT(AT15:AT26,AQ15:AQ26))</f>
        <v>15.957446808510639</v>
      </c>
      <c r="AU6" s="9" t="str">
        <f>IF(COUNTA(AU15:AU26)=0,"",SUMPRODUCT(AU15:AU26,AQ15:AQ26))</f>
        <v/>
      </c>
      <c r="AV6" s="9">
        <f>IF(COUNTA(AV15:AV26)=0,"",SUMPRODUCT(AV15:AV26,AQ15:AQ26))</f>
        <v>40.650406504065039</v>
      </c>
      <c r="AW6" s="29">
        <f>IF(COUNTA(AW15:AW26)=0,"",SUMPRODUCT(AW15:AW26,AQ15:AQ26))</f>
        <v>42.944785276073624</v>
      </c>
      <c r="AX6" s="24"/>
      <c r="AY6" s="17"/>
      <c r="AZ6" s="131"/>
      <c r="BA6" s="131"/>
      <c r="BB6" s="149"/>
      <c r="BC6" s="149"/>
      <c r="BD6" s="149"/>
      <c r="BE6" s="149"/>
      <c r="BF6" s="149"/>
      <c r="BG6" s="149"/>
      <c r="BJ6" s="131"/>
      <c r="BT6" s="131"/>
      <c r="CD6" s="131"/>
      <c r="CN6" s="131"/>
      <c r="CX6" s="131"/>
      <c r="DH6" s="131"/>
      <c r="DR6" s="131"/>
      <c r="EB6" s="131"/>
      <c r="EL6" s="131"/>
      <c r="EV6" s="131"/>
      <c r="FF6" s="131"/>
      <c r="FP6" s="131"/>
      <c r="FZ6" s="131"/>
      <c r="GJ6" s="131"/>
      <c r="GT6" s="131"/>
      <c r="HD6" s="131"/>
      <c r="HN6" s="131"/>
      <c r="HX6" s="131"/>
    </row>
    <row xmlns:x14ac="http://schemas.microsoft.com/office/spreadsheetml/2009/9/ac" r="7" s="4" customFormat="true" x14ac:dyDescent="0.25">
      <c r="A7" s="396" t="str">
        <f ca="true">IF(ISBLANK('Data Summary'!A9),"",'Data Summary'!A9)</f>
        <v>PRY_2016_UIS</v>
      </c>
      <c r="B7" s="122"/>
      <c r="C7" s="46" t="s">
        <v>53</v>
      </c>
      <c r="D7" s="45"/>
      <c r="E7" s="19"/>
      <c r="F7" s="19"/>
      <c r="G7" s="19"/>
      <c r="H7" s="19"/>
      <c r="I7" s="78"/>
      <c r="J7" s="24"/>
      <c r="K7" s="24"/>
      <c r="L7" s="135"/>
      <c r="M7" s="46" t="s">
        <v>53</v>
      </c>
      <c r="N7" s="19"/>
      <c r="O7" s="19"/>
      <c r="P7" s="19"/>
      <c r="Q7" s="19"/>
      <c r="R7" s="19"/>
      <c r="S7" s="78"/>
      <c r="T7" s="24"/>
      <c r="U7" s="17"/>
      <c r="V7" s="135"/>
      <c r="W7" s="46" t="s">
        <v>53</v>
      </c>
      <c r="X7" s="19"/>
      <c r="Y7" s="19"/>
      <c r="Z7" s="19"/>
      <c r="AA7" s="19"/>
      <c r="AB7" s="19"/>
      <c r="AC7" s="78"/>
      <c r="AD7" s="24"/>
      <c r="AE7" s="17"/>
      <c r="AF7" s="135"/>
      <c r="AG7" s="46" t="s">
        <v>53</v>
      </c>
      <c r="AH7" s="19"/>
      <c r="AI7" s="19"/>
      <c r="AJ7" s="19"/>
      <c r="AK7" s="19"/>
      <c r="AL7" s="19"/>
      <c r="AM7" s="78"/>
      <c r="AN7" s="24"/>
      <c r="AO7" s="17"/>
      <c r="AP7" s="135"/>
      <c r="AQ7" s="46" t="s">
        <v>53</v>
      </c>
      <c r="AR7" s="19"/>
      <c r="AS7" s="19"/>
      <c r="AT7" s="19"/>
      <c r="AU7" s="19"/>
      <c r="AV7" s="19"/>
      <c r="AW7" s="78"/>
      <c r="AX7" s="24"/>
      <c r="AY7" s="17"/>
      <c r="AZ7" s="131"/>
      <c r="BA7" s="131"/>
      <c r="BB7" s="149"/>
      <c r="BC7" s="149"/>
      <c r="BD7" s="149"/>
      <c r="BE7" s="149"/>
      <c r="BF7" s="149"/>
      <c r="BG7" s="149"/>
      <c r="BJ7" s="131"/>
      <c r="BT7" s="131"/>
      <c r="CD7" s="131"/>
      <c r="CN7" s="131"/>
      <c r="CX7" s="131"/>
      <c r="DH7" s="131"/>
      <c r="DR7" s="131"/>
      <c r="EB7" s="131"/>
      <c r="EL7" s="131"/>
      <c r="EV7" s="131"/>
      <c r="FF7" s="131"/>
      <c r="FP7" s="131"/>
      <c r="FZ7" s="131"/>
      <c r="GJ7" s="131"/>
      <c r="GT7" s="131"/>
      <c r="HD7" s="131"/>
      <c r="HN7" s="131"/>
      <c r="HX7" s="131"/>
    </row>
    <row xmlns:x14ac="http://schemas.microsoft.com/office/spreadsheetml/2009/9/ac" r="8" s="4" customFormat="true" x14ac:dyDescent="0.25">
      <c r="A8" s="396" t="str">
        <f ca="true">IF(ISBLANK('Data Summary'!A10),"",'Data Summary'!A10)</f>
        <v>PRY_2019_LLECE</v>
      </c>
      <c r="B8" s="122"/>
      <c r="C8" s="46" t="s">
        <v>58</v>
      </c>
      <c r="D8" s="45"/>
      <c r="E8" s="19"/>
      <c r="F8" s="19"/>
      <c r="G8" s="19"/>
      <c r="H8" s="19"/>
      <c r="I8" s="78"/>
      <c r="J8" s="24"/>
      <c r="K8" s="24"/>
      <c r="L8" s="122"/>
      <c r="M8" s="46" t="s">
        <v>58</v>
      </c>
      <c r="N8" s="19"/>
      <c r="O8" s="19"/>
      <c r="P8" s="19"/>
      <c r="Q8" s="19"/>
      <c r="R8" s="19"/>
      <c r="S8" s="78"/>
      <c r="T8" s="24"/>
      <c r="U8" s="17"/>
      <c r="V8" s="122"/>
      <c r="W8" s="46" t="s">
        <v>58</v>
      </c>
      <c r="X8" s="19"/>
      <c r="Y8" s="19"/>
      <c r="Z8" s="19"/>
      <c r="AA8" s="19"/>
      <c r="AB8" s="19"/>
      <c r="AC8" s="78"/>
      <c r="AD8" s="24"/>
      <c r="AE8" s="17"/>
      <c r="AF8" s="122"/>
      <c r="AG8" s="46" t="s">
        <v>58</v>
      </c>
      <c r="AH8" s="19"/>
      <c r="AI8" s="19"/>
      <c r="AJ8" s="19"/>
      <c r="AK8" s="19"/>
      <c r="AL8" s="19"/>
      <c r="AM8" s="78"/>
      <c r="AN8" s="24"/>
      <c r="AO8" s="17"/>
      <c r="AP8" s="122"/>
      <c r="AQ8" s="46" t="s">
        <v>58</v>
      </c>
      <c r="AR8" s="19"/>
      <c r="AS8" s="19"/>
      <c r="AT8" s="19"/>
      <c r="AU8" s="19"/>
      <c r="AV8" s="19"/>
      <c r="AW8" s="78"/>
      <c r="AX8" s="24"/>
      <c r="AY8" s="17"/>
      <c r="AZ8" s="131"/>
      <c r="BA8" s="131"/>
      <c r="BB8" s="149"/>
      <c r="BC8" s="149"/>
      <c r="BD8" s="149"/>
      <c r="BE8" s="149"/>
      <c r="BF8" s="149"/>
      <c r="BG8" s="149"/>
      <c r="BJ8" s="131"/>
      <c r="BT8" s="131"/>
      <c r="CD8" s="131"/>
      <c r="CN8" s="131"/>
      <c r="CX8" s="131"/>
      <c r="DH8" s="131"/>
      <c r="DR8" s="131"/>
      <c r="EB8" s="131"/>
      <c r="EL8" s="131"/>
      <c r="EV8" s="131"/>
      <c r="FF8" s="131"/>
      <c r="FP8" s="131"/>
      <c r="FZ8" s="131"/>
      <c r="GJ8" s="131"/>
      <c r="GT8" s="131"/>
      <c r="HD8" s="131"/>
      <c r="HN8" s="131"/>
      <c r="HX8" s="131"/>
    </row>
    <row xmlns:x14ac="http://schemas.microsoft.com/office/spreadsheetml/2009/9/ac" r="9" s="4" customFormat="true" x14ac:dyDescent="0.25">
      <c r="A9" s="397" t="str">
        <f ca="true">IF(ISBLANK('Data Summary'!A11),"",'Data Summary'!A11)</f>
        <v/>
      </c>
      <c r="B9" s="122"/>
      <c r="C9" s="46" t="s">
        <v>109</v>
      </c>
      <c r="D9" s="19"/>
      <c r="E9" s="19"/>
      <c r="F9" s="19"/>
      <c r="G9" s="19"/>
      <c r="H9" s="19"/>
      <c r="I9" s="78"/>
      <c r="J9" s="24"/>
      <c r="K9" s="24"/>
      <c r="L9" s="122"/>
      <c r="M9" s="46" t="s">
        <v>109</v>
      </c>
      <c r="N9" s="19"/>
      <c r="O9" s="19"/>
      <c r="P9" s="19"/>
      <c r="Q9" s="19"/>
      <c r="R9" s="19"/>
      <c r="S9" s="78"/>
      <c r="T9" s="24"/>
      <c r="U9" s="17"/>
      <c r="V9" s="122"/>
      <c r="W9" s="46" t="s">
        <v>109</v>
      </c>
      <c r="X9" s="19"/>
      <c r="Y9" s="19"/>
      <c r="Z9" s="19"/>
      <c r="AA9" s="19"/>
      <c r="AB9" s="19"/>
      <c r="AC9" s="78"/>
      <c r="AD9" s="24"/>
      <c r="AE9" s="17"/>
      <c r="AF9" s="122"/>
      <c r="AG9" s="46" t="s">
        <v>109</v>
      </c>
      <c r="AH9" s="19"/>
      <c r="AI9" s="19"/>
      <c r="AJ9" s="19"/>
      <c r="AK9" s="19"/>
      <c r="AL9" s="19"/>
      <c r="AM9" s="78"/>
      <c r="AN9" s="24"/>
      <c r="AO9" s="17"/>
      <c r="AP9" s="122"/>
      <c r="AQ9" s="46" t="s">
        <v>109</v>
      </c>
      <c r="AR9" s="19"/>
      <c r="AS9" s="19"/>
      <c r="AT9" s="19"/>
      <c r="AU9" s="19"/>
      <c r="AV9" s="19"/>
      <c r="AW9" s="78"/>
      <c r="AX9" s="24"/>
      <c r="AY9" s="17"/>
      <c r="AZ9" s="131"/>
      <c r="BA9" s="131"/>
      <c r="BB9" s="149"/>
      <c r="BC9" s="149"/>
      <c r="BD9" s="149"/>
      <c r="BE9" s="149"/>
      <c r="BF9" s="149"/>
      <c r="BG9" s="149"/>
      <c r="BJ9" s="131"/>
      <c r="BT9" s="131"/>
      <c r="CD9" s="131"/>
      <c r="CN9" s="131"/>
      <c r="CX9" s="131"/>
      <c r="DH9" s="131"/>
      <c r="DR9" s="131"/>
      <c r="EB9" s="131"/>
      <c r="EL9" s="131"/>
      <c r="EV9" s="131"/>
      <c r="FF9" s="131"/>
      <c r="FP9" s="131"/>
      <c r="FZ9" s="131"/>
      <c r="GJ9" s="131"/>
      <c r="GT9" s="131"/>
      <c r="HD9" s="131"/>
      <c r="HN9" s="131"/>
      <c r="HX9" s="131"/>
    </row>
    <row xmlns:x14ac="http://schemas.microsoft.com/office/spreadsheetml/2009/9/ac" r="10" s="4" customFormat="true" x14ac:dyDescent="0.25">
      <c r="A10" s="397" t="str">
        <f ca="true">IF(ISBLANK('Data Summary'!A12),"",'Data Summary'!A12)</f>
        <v/>
      </c>
      <c r="B10" s="122"/>
      <c r="C10" s="65" t="s">
        <v>21</v>
      </c>
      <c r="D10" s="79"/>
      <c r="E10" s="19"/>
      <c r="F10" s="19"/>
      <c r="G10" s="19"/>
      <c r="H10" s="7"/>
      <c r="I10" s="26"/>
      <c r="J10" s="24"/>
      <c r="K10" s="24"/>
      <c r="L10" s="122"/>
      <c r="M10" s="65" t="s">
        <v>21</v>
      </c>
      <c r="N10" s="79"/>
      <c r="O10" s="19"/>
      <c r="P10" s="19"/>
      <c r="Q10" s="19"/>
      <c r="R10" s="19"/>
      <c r="S10" s="78"/>
      <c r="T10" s="24"/>
      <c r="U10" s="17"/>
      <c r="V10" s="122" t="s">
        <v>168</v>
      </c>
      <c r="W10" s="65" t="s">
        <v>21</v>
      </c>
      <c r="X10" s="79">
        <f>AB10</f>
        <v>76.590330788804067</v>
      </c>
      <c r="Y10" s="19">
        <f>158/187*100</f>
        <v>84.491978609625676</v>
      </c>
      <c r="Z10" s="19">
        <f>143/206*100</f>
        <v>69.417475728155338</v>
      </c>
      <c r="AA10" s="19"/>
      <c r="AB10" s="19">
        <f>301/393*100</f>
        <v>76.590330788804067</v>
      </c>
      <c r="AC10" s="78"/>
      <c r="AD10" s="24"/>
      <c r="AE10" s="17"/>
      <c r="AF10" s="122"/>
      <c r="AG10" s="65" t="s">
        <v>21</v>
      </c>
      <c r="AH10" s="79"/>
      <c r="AI10" s="19"/>
      <c r="AJ10" s="19"/>
      <c r="AK10" s="19"/>
      <c r="AL10" s="19"/>
      <c r="AM10" s="78"/>
      <c r="AN10" s="24"/>
      <c r="AO10" s="17"/>
      <c r="AP10" s="122" t="s">
        <v>168</v>
      </c>
      <c r="AQ10" s="65" t="s">
        <v>21</v>
      </c>
      <c r="AR10" s="79">
        <v>89.723320158102766</v>
      </c>
      <c r="AS10" s="19">
        <v>90.506329113924053</v>
      </c>
      <c r="AT10" s="19">
        <v>88.421052631578945</v>
      </c>
      <c r="AU10" s="19"/>
      <c r="AV10" s="19">
        <v>89.723320158102766</v>
      </c>
      <c r="AW10" s="78">
        <v>90.476190476190482</v>
      </c>
      <c r="AX10" s="24"/>
      <c r="AY10" s="17"/>
      <c r="AZ10" s="131"/>
      <c r="BA10" s="131"/>
      <c r="BB10" s="149"/>
      <c r="BC10" s="149"/>
      <c r="BD10" s="149"/>
      <c r="BE10" s="149"/>
      <c r="BF10" s="149"/>
      <c r="BG10" s="149"/>
      <c r="BJ10" s="131"/>
      <c r="BT10" s="131"/>
      <c r="CD10" s="131"/>
      <c r="CN10" s="131"/>
      <c r="CX10" s="131"/>
      <c r="DH10" s="131"/>
      <c r="DR10" s="131"/>
      <c r="EB10" s="131"/>
      <c r="EL10" s="131"/>
      <c r="EV10" s="131"/>
      <c r="FF10" s="131"/>
      <c r="FP10" s="131"/>
      <c r="FZ10" s="131"/>
      <c r="GJ10" s="131"/>
      <c r="GT10" s="131"/>
      <c r="HD10" s="131"/>
      <c r="HN10" s="131"/>
      <c r="HX10" s="131"/>
    </row>
    <row xmlns:x14ac="http://schemas.microsoft.com/office/spreadsheetml/2009/9/ac" r="11" s="4" customFormat="true" x14ac:dyDescent="0.25">
      <c r="A11" s="397" t="str">
        <f ca="true">IF(ISBLANK('Data Summary'!A13),"",'Data Summary'!A13)</f>
        <v/>
      </c>
      <c r="B11" s="122"/>
      <c r="C11" s="65" t="s">
        <v>29</v>
      </c>
      <c r="D11" s="19"/>
      <c r="E11" s="7"/>
      <c r="F11" s="7"/>
      <c r="G11" s="7"/>
      <c r="H11" s="7"/>
      <c r="I11" s="26"/>
      <c r="J11" s="24"/>
      <c r="K11" s="24"/>
      <c r="L11" s="122"/>
      <c r="M11" s="65" t="s">
        <v>29</v>
      </c>
      <c r="N11" s="19"/>
      <c r="O11" s="7"/>
      <c r="P11" s="7"/>
      <c r="Q11" s="7"/>
      <c r="R11" s="7"/>
      <c r="S11" s="26"/>
      <c r="T11" s="24"/>
      <c r="U11" s="17"/>
      <c r="V11" s="122"/>
      <c r="W11" s="65" t="s">
        <v>29</v>
      </c>
      <c r="X11" s="19"/>
      <c r="Y11" s="7"/>
      <c r="Z11" s="7"/>
      <c r="AA11" s="7"/>
      <c r="AB11" s="7"/>
      <c r="AC11" s="26"/>
      <c r="AD11" s="24"/>
      <c r="AE11" s="17"/>
      <c r="AF11" s="122"/>
      <c r="AG11" s="65" t="s">
        <v>29</v>
      </c>
      <c r="AH11" s="19"/>
      <c r="AI11" s="7"/>
      <c r="AJ11" s="7"/>
      <c r="AK11" s="7"/>
      <c r="AL11" s="7"/>
      <c r="AM11" s="26"/>
      <c r="AN11" s="24"/>
      <c r="AO11" s="17"/>
      <c r="AP11" s="122"/>
      <c r="AQ11" s="65" t="s">
        <v>29</v>
      </c>
      <c r="AR11" s="19"/>
      <c r="AS11" s="7"/>
      <c r="AT11" s="7"/>
      <c r="AU11" s="7"/>
      <c r="AV11" s="7"/>
      <c r="AW11" s="26"/>
      <c r="AX11" s="24"/>
      <c r="AY11" s="17"/>
      <c r="AZ11" s="131"/>
      <c r="BA11" s="131"/>
      <c r="BB11" s="149"/>
      <c r="BC11" s="149"/>
      <c r="BD11" s="149"/>
      <c r="BE11" s="149"/>
      <c r="BF11" s="149"/>
      <c r="BG11" s="149"/>
      <c r="BJ11" s="131"/>
      <c r="BT11" s="131"/>
      <c r="CD11" s="131"/>
      <c r="CN11" s="131"/>
      <c r="CX11" s="131"/>
      <c r="DH11" s="131"/>
      <c r="DR11" s="131"/>
      <c r="EB11" s="131"/>
      <c r="EL11" s="131"/>
      <c r="EV11" s="131"/>
      <c r="FF11" s="131"/>
      <c r="FP11" s="131"/>
      <c r="FZ11" s="131"/>
      <c r="GJ11" s="131"/>
      <c r="GT11" s="131"/>
      <c r="HD11" s="131"/>
      <c r="HN11" s="131"/>
      <c r="HX11" s="131"/>
    </row>
    <row xmlns:x14ac="http://schemas.microsoft.com/office/spreadsheetml/2009/9/ac" r="12" s="1" customFormat="true" ht="15.75" customHeight="true" x14ac:dyDescent="0.2">
      <c r="A12" s="397" t="str">
        <f ca="true">IF(ISBLANK('Data Summary'!A14),"",'Data Summary'!A14)</f>
        <v/>
      </c>
      <c r="B12" s="122"/>
      <c r="C12" s="65" t="s">
        <v>183</v>
      </c>
      <c r="D12" s="19"/>
      <c r="E12" s="19"/>
      <c r="F12" s="19"/>
      <c r="G12" s="19"/>
      <c r="H12" s="19"/>
      <c r="I12" s="78"/>
      <c r="J12" s="24"/>
      <c r="K12" s="24"/>
      <c r="L12" s="122"/>
      <c r="M12" s="65" t="s">
        <v>183</v>
      </c>
      <c r="N12" s="79"/>
      <c r="O12" s="19"/>
      <c r="P12" s="19"/>
      <c r="Q12" s="19"/>
      <c r="R12" s="19"/>
      <c r="S12" s="78"/>
      <c r="T12" s="24"/>
      <c r="U12" s="17"/>
      <c r="V12" s="122" t="s">
        <v>169</v>
      </c>
      <c r="W12" s="65" t="s">
        <v>183</v>
      </c>
      <c r="X12" s="79">
        <f>AB12</f>
        <v>76.590330788804067</v>
      </c>
      <c r="Y12" s="19">
        <f>158/187*100</f>
        <v>84.491978609625676</v>
      </c>
      <c r="Z12" s="19">
        <f>143/206*100</f>
        <v>69.417475728155338</v>
      </c>
      <c r="AA12" s="19"/>
      <c r="AB12" s="19">
        <f>301/393*100</f>
        <v>76.590330788804067</v>
      </c>
      <c r="AC12" s="78"/>
      <c r="AD12" s="24"/>
      <c r="AE12" s="17"/>
      <c r="AF12" s="122"/>
      <c r="AG12" s="65" t="s">
        <v>183</v>
      </c>
      <c r="AH12" s="79"/>
      <c r="AI12" s="19"/>
      <c r="AJ12" s="19"/>
      <c r="AK12" s="19"/>
      <c r="AL12" s="19"/>
      <c r="AM12" s="78"/>
      <c r="AN12" s="24"/>
      <c r="AO12" s="17"/>
      <c r="AP12" s="122" t="s">
        <v>169</v>
      </c>
      <c r="AQ12" s="65" t="s">
        <v>183</v>
      </c>
      <c r="AR12" s="79">
        <v>89.723320158102766</v>
      </c>
      <c r="AS12" s="19">
        <v>90.506329113924053</v>
      </c>
      <c r="AT12" s="19">
        <v>88.421052631578945</v>
      </c>
      <c r="AU12" s="19"/>
      <c r="AV12" s="19">
        <v>89.723320158102766</v>
      </c>
      <c r="AW12" s="78">
        <v>90.476190476190482</v>
      </c>
      <c r="AX12" s="24"/>
      <c r="AY12" s="17"/>
      <c r="AZ12" s="132"/>
      <c r="BA12" s="132"/>
      <c r="BB12" s="154"/>
      <c r="BC12" s="154"/>
      <c r="BD12" s="154"/>
      <c r="BE12" s="154"/>
      <c r="BF12" s="154"/>
      <c r="BG12" s="154"/>
      <c r="BJ12" s="132"/>
      <c r="BT12" s="132"/>
      <c r="CD12" s="132"/>
      <c r="CN12" s="132"/>
      <c r="CX12" s="132"/>
      <c r="DH12" s="132"/>
      <c r="DR12" s="132"/>
      <c r="EB12" s="132"/>
      <c r="EL12" s="132"/>
      <c r="EV12" s="132"/>
      <c r="FF12" s="132"/>
      <c r="FP12" s="132"/>
      <c r="FZ12" s="132"/>
      <c r="GJ12" s="132"/>
      <c r="GT12" s="132"/>
      <c r="HD12" s="132"/>
      <c r="HN12" s="132"/>
      <c r="HX12" s="132"/>
    </row>
    <row xmlns:x14ac="http://schemas.microsoft.com/office/spreadsheetml/2009/9/ac" r="13" s="279" customFormat="true" ht="18" customHeight="true" x14ac:dyDescent="0.25">
      <c r="A13" s="397" t="str">
        <f ca="true">IF(ISBLANK('Data Summary'!A15),"",'Data Summary'!A15)</f>
        <v/>
      </c>
      <c r="B13" s="268" t="s">
        <v>57</v>
      </c>
      <c r="C13" s="274" t="s">
        <v>27</v>
      </c>
      <c r="D13" s="275"/>
      <c r="E13" s="275"/>
      <c r="F13" s="275"/>
      <c r="G13" s="276"/>
      <c r="H13" s="276"/>
      <c r="I13" s="277"/>
      <c r="J13" s="258"/>
      <c r="K13" s="258"/>
      <c r="L13" s="268" t="s">
        <v>57</v>
      </c>
      <c r="M13" s="274" t="s">
        <v>27</v>
      </c>
      <c r="N13" s="275"/>
      <c r="O13" s="275"/>
      <c r="P13" s="275"/>
      <c r="Q13" s="276"/>
      <c r="R13" s="276"/>
      <c r="S13" s="277"/>
      <c r="T13" s="258"/>
      <c r="U13" s="273"/>
      <c r="V13" s="268" t="s">
        <v>57</v>
      </c>
      <c r="W13" s="274" t="s">
        <v>27</v>
      </c>
      <c r="X13" s="275"/>
      <c r="Y13" s="275"/>
      <c r="Z13" s="275"/>
      <c r="AA13" s="276"/>
      <c r="AB13" s="276"/>
      <c r="AC13" s="277"/>
      <c r="AD13" s="258"/>
      <c r="AE13" s="273"/>
      <c r="AF13" s="268" t="s">
        <v>57</v>
      </c>
      <c r="AG13" s="274" t="s">
        <v>27</v>
      </c>
      <c r="AH13" s="275"/>
      <c r="AI13" s="275"/>
      <c r="AJ13" s="275"/>
      <c r="AK13" s="276"/>
      <c r="AL13" s="276"/>
      <c r="AM13" s="277"/>
      <c r="AN13" s="258"/>
      <c r="AO13" s="273"/>
      <c r="AP13" s="268" t="s">
        <v>57</v>
      </c>
      <c r="AQ13" s="274" t="s">
        <v>27</v>
      </c>
      <c r="AR13" s="275"/>
      <c r="AS13" s="275"/>
      <c r="AT13" s="275"/>
      <c r="AU13" s="276"/>
      <c r="AV13" s="276"/>
      <c r="AW13" s="277"/>
      <c r="AX13" s="258"/>
      <c r="AY13" s="273"/>
      <c r="AZ13" s="278"/>
      <c r="BA13" s="278"/>
      <c r="BB13" s="280"/>
      <c r="BC13" s="280"/>
      <c r="BD13" s="280"/>
      <c r="BE13" s="280"/>
      <c r="BF13" s="280"/>
      <c r="BG13" s="280"/>
      <c r="BJ13" s="278"/>
      <c r="BT13" s="278"/>
      <c r="CD13" s="278"/>
      <c r="CN13" s="278"/>
      <c r="CX13" s="278"/>
      <c r="DH13" s="278"/>
      <c r="DR13" s="278"/>
      <c r="EB13" s="278"/>
      <c r="EL13" s="278"/>
      <c r="EV13" s="278"/>
      <c r="FF13" s="278"/>
      <c r="FP13" s="278"/>
      <c r="FZ13" s="278"/>
      <c r="GJ13" s="278"/>
      <c r="GT13" s="278"/>
      <c r="HD13" s="278"/>
      <c r="HN13" s="278"/>
      <c r="HX13" s="278"/>
    </row>
    <row xmlns:x14ac="http://schemas.microsoft.com/office/spreadsheetml/2009/9/ac" r="14" x14ac:dyDescent="0.25">
      <c r="A14" s="397" t="str">
        <f ca="true">IF(ISBLANK('Data Summary'!A16),"",'Data Summary'!A16)</f>
        <v/>
      </c>
      <c r="B14" s="123" t="s">
        <v>30</v>
      </c>
      <c r="C14" s="20">
        <v>0</v>
      </c>
      <c r="D14" s="79"/>
      <c r="E14" s="45"/>
      <c r="F14" s="45"/>
      <c r="G14" s="7"/>
      <c r="H14" s="7"/>
      <c r="I14" s="26"/>
      <c r="J14" s="11"/>
      <c r="K14" s="11"/>
      <c r="L14" s="123" t="s">
        <v>30</v>
      </c>
      <c r="M14" s="20">
        <v>0</v>
      </c>
      <c r="N14" s="79">
        <v>0</v>
      </c>
      <c r="O14" s="45">
        <v>0</v>
      </c>
      <c r="P14" s="45">
        <v>0</v>
      </c>
      <c r="Q14" s="7"/>
      <c r="R14" s="7"/>
      <c r="S14" s="26"/>
      <c r="T14" s="11"/>
      <c r="U14" s="16"/>
      <c r="V14" s="123" t="s">
        <v>30</v>
      </c>
      <c r="W14" s="20">
        <v>0</v>
      </c>
      <c r="X14" s="79"/>
      <c r="Y14" s="45"/>
      <c r="Z14" s="45"/>
      <c r="AA14" s="7"/>
      <c r="AB14" s="7"/>
      <c r="AC14" s="26"/>
      <c r="AD14" s="11"/>
      <c r="AE14" s="16"/>
      <c r="AF14" s="123" t="s">
        <v>30</v>
      </c>
      <c r="AG14" s="20">
        <v>0</v>
      </c>
      <c r="AH14" s="79"/>
      <c r="AI14" s="45"/>
      <c r="AJ14" s="45"/>
      <c r="AK14" s="7"/>
      <c r="AL14" s="7"/>
      <c r="AM14" s="26"/>
      <c r="AN14" s="11"/>
      <c r="AO14" s="16"/>
      <c r="AP14" s="123" t="s">
        <v>30</v>
      </c>
      <c r="AQ14" s="20">
        <v>0</v>
      </c>
      <c r="AR14" s="79"/>
      <c r="AS14" s="45"/>
      <c r="AT14" s="45"/>
      <c r="AU14" s="7"/>
      <c r="AV14" s="7"/>
      <c r="AW14" s="26"/>
      <c r="AX14" s="11"/>
      <c r="AY14" s="16"/>
      <c r="BA14" s="151"/>
      <c r="BB14" s="149"/>
      <c r="BC14" s="149"/>
      <c r="BD14" s="149"/>
      <c r="BE14" s="149"/>
      <c r="BF14" s="149"/>
      <c r="BG14" s="149"/>
    </row>
    <row xmlns:x14ac="http://schemas.microsoft.com/office/spreadsheetml/2009/9/ac" r="15" s="2" customFormat="true" x14ac:dyDescent="0.25">
      <c r="A15" s="397" t="str">
        <f ca="true">IF(ISBLANK('Data Summary'!A17),"",'Data Summary'!A17)</f>
        <v/>
      </c>
      <c r="B15" s="123" t="s">
        <v>105</v>
      </c>
      <c r="C15" s="80">
        <v>0</v>
      </c>
      <c r="D15" s="45"/>
      <c r="E15" s="45"/>
      <c r="F15" s="45"/>
      <c r="G15" s="7"/>
      <c r="H15" s="7"/>
      <c r="I15" s="26"/>
      <c r="J15" s="11"/>
      <c r="K15" s="11"/>
      <c r="L15" s="123" t="s">
        <v>105</v>
      </c>
      <c r="M15" s="80">
        <v>0</v>
      </c>
      <c r="N15" s="45"/>
      <c r="O15" s="45"/>
      <c r="P15" s="45"/>
      <c r="Q15" s="7"/>
      <c r="R15" s="7"/>
      <c r="S15" s="26"/>
      <c r="T15" s="11"/>
      <c r="U15" s="16"/>
      <c r="V15" s="123" t="s">
        <v>105</v>
      </c>
      <c r="W15" s="80">
        <v>0</v>
      </c>
      <c r="X15" s="45"/>
      <c r="Y15" s="45"/>
      <c r="Z15" s="45"/>
      <c r="AA15" s="7"/>
      <c r="AB15" s="7"/>
      <c r="AC15" s="26"/>
      <c r="AD15" s="11"/>
      <c r="AE15" s="16"/>
      <c r="AF15" s="123" t="s">
        <v>105</v>
      </c>
      <c r="AG15" s="80">
        <v>0</v>
      </c>
      <c r="AH15" s="45"/>
      <c r="AI15" s="45"/>
      <c r="AJ15" s="45"/>
      <c r="AK15" s="7"/>
      <c r="AL15" s="7"/>
      <c r="AM15" s="26"/>
      <c r="AN15" s="11"/>
      <c r="AO15" s="16"/>
      <c r="AP15" s="123" t="s">
        <v>105</v>
      </c>
      <c r="AQ15" s="80">
        <v>0</v>
      </c>
      <c r="AR15" s="45"/>
      <c r="AS15" s="45"/>
      <c r="AT15" s="45"/>
      <c r="AU15" s="7"/>
      <c r="AV15" s="7"/>
      <c r="AW15" s="26"/>
      <c r="AX15" s="11"/>
      <c r="AY15" s="16"/>
      <c r="AZ15" s="134"/>
      <c r="BA15" s="152"/>
      <c r="BB15" s="155"/>
      <c r="BC15" s="155"/>
      <c r="BD15" s="155"/>
      <c r="BE15" s="155"/>
      <c r="BF15" s="155"/>
      <c r="BG15" s="155"/>
      <c r="BJ15" s="134"/>
      <c r="BT15" s="134"/>
      <c r="CD15" s="134"/>
      <c r="CN15" s="134"/>
      <c r="CX15" s="134"/>
      <c r="DH15" s="134"/>
      <c r="DR15" s="134"/>
      <c r="EB15" s="134"/>
      <c r="EL15" s="134"/>
      <c r="EV15" s="134"/>
      <c r="FF15" s="134"/>
      <c r="FP15" s="134"/>
      <c r="FZ15" s="134"/>
      <c r="GJ15" s="134"/>
      <c r="GT15" s="134"/>
      <c r="HD15" s="134"/>
      <c r="HN15" s="134"/>
      <c r="HX15" s="134"/>
    </row>
    <row xmlns:x14ac="http://schemas.microsoft.com/office/spreadsheetml/2009/9/ac" r="16" s="2" customFormat="true" x14ac:dyDescent="0.25">
      <c r="A16" s="397" t="str">
        <f ca="true">IF(ISBLANK('Data Summary'!A18),"",'Data Summary'!A18)</f>
        <v/>
      </c>
      <c r="B16" s="124" t="s">
        <v>170</v>
      </c>
      <c r="C16" s="21">
        <v>1</v>
      </c>
      <c r="D16" s="79">
        <f>H16</f>
        <v>32.183908045977013</v>
      </c>
      <c r="E16" s="45">
        <v>51.4</v>
      </c>
      <c r="F16" s="45">
        <v>19.2</v>
      </c>
      <c r="G16" s="7"/>
      <c r="H16" s="7">
        <f>56/174*100</f>
        <v>32.183908045977013</v>
      </c>
      <c r="I16" s="26"/>
      <c r="J16" s="11"/>
      <c r="K16" s="11"/>
      <c r="L16" s="124" t="s">
        <v>251</v>
      </c>
      <c r="M16" s="21">
        <v>1</v>
      </c>
      <c r="N16" s="79">
        <v>2.7772717633336863</v>
      </c>
      <c r="O16" s="45">
        <v>7.01</v>
      </c>
      <c r="P16" s="45">
        <v>1.39</v>
      </c>
      <c r="Q16" s="7"/>
      <c r="R16" s="7"/>
      <c r="S16" s="26"/>
      <c r="T16" s="11"/>
      <c r="U16" s="16"/>
      <c r="V16" s="124" t="s">
        <v>171</v>
      </c>
      <c r="W16" s="21">
        <v>1</v>
      </c>
      <c r="X16" s="79">
        <f>AB16</f>
        <v>27.989821882951656</v>
      </c>
      <c r="Y16" s="45">
        <f>89/187*100</f>
        <v>47.593582887700535</v>
      </c>
      <c r="Z16" s="45">
        <f>21/206*100</f>
        <v>10.194174757281553</v>
      </c>
      <c r="AA16" s="7"/>
      <c r="AB16" s="7">
        <f>110/393*100</f>
        <v>27.989821882951656</v>
      </c>
      <c r="AC16" s="26"/>
      <c r="AD16" s="11"/>
      <c r="AE16" s="16"/>
      <c r="AF16" s="124"/>
      <c r="AG16" s="21"/>
      <c r="AH16" s="79"/>
      <c r="AI16" s="45"/>
      <c r="AJ16" s="45"/>
      <c r="AK16" s="7"/>
      <c r="AL16" s="7"/>
      <c r="AM16" s="26"/>
      <c r="AN16" s="11"/>
      <c r="AO16" s="16"/>
      <c r="AP16" s="124" t="s">
        <v>266</v>
      </c>
      <c r="AQ16" s="21">
        <v>1</v>
      </c>
      <c r="AR16" s="79">
        <v>40.650406504065039</v>
      </c>
      <c r="AS16" s="45">
        <v>55.921052631578952</v>
      </c>
      <c r="AT16" s="45">
        <v>15.957446808510639</v>
      </c>
      <c r="AU16" s="7"/>
      <c r="AV16" s="7">
        <v>40.650406504065039</v>
      </c>
      <c r="AW16" s="26">
        <v>42.944785276073624</v>
      </c>
      <c r="AX16" s="11"/>
      <c r="AY16" s="16"/>
      <c r="AZ16" s="134"/>
      <c r="BA16" s="152"/>
      <c r="BB16" s="155"/>
      <c r="BC16" s="155"/>
      <c r="BD16" s="155"/>
      <c r="BE16" s="155"/>
      <c r="BF16" s="155"/>
      <c r="BG16" s="155"/>
      <c r="BJ16" s="134"/>
      <c r="BT16" s="134"/>
      <c r="CD16" s="134"/>
      <c r="CN16" s="134"/>
      <c r="CX16" s="134"/>
      <c r="DH16" s="134"/>
      <c r="DR16" s="134"/>
      <c r="EB16" s="134"/>
      <c r="EL16" s="134"/>
      <c r="EV16" s="134"/>
      <c r="FF16" s="134"/>
      <c r="FP16" s="134"/>
      <c r="FZ16" s="134"/>
      <c r="GJ16" s="134"/>
      <c r="GT16" s="134"/>
      <c r="HD16" s="134"/>
      <c r="HN16" s="134"/>
      <c r="HX16" s="134"/>
    </row>
    <row xmlns:x14ac="http://schemas.microsoft.com/office/spreadsheetml/2009/9/ac" r="17" s="2" customFormat="true" x14ac:dyDescent="0.25">
      <c r="A17" s="397" t="str">
        <f ca="true">IF(ISBLANK('Data Summary'!A19),"",'Data Summary'!A19)</f>
        <v/>
      </c>
      <c r="B17" s="124"/>
      <c r="C17" s="22"/>
      <c r="D17" s="45"/>
      <c r="E17" s="7"/>
      <c r="F17" s="7"/>
      <c r="G17" s="7"/>
      <c r="H17" s="7"/>
      <c r="I17" s="26"/>
      <c r="J17" s="11"/>
      <c r="K17" s="11"/>
      <c r="L17" s="124" t="s">
        <v>252</v>
      </c>
      <c r="M17" s="22">
        <v>1</v>
      </c>
      <c r="N17" s="45">
        <v>55.186396988654437</v>
      </c>
      <c r="O17" s="7">
        <v>65</v>
      </c>
      <c r="P17" s="7">
        <v>51.97</v>
      </c>
      <c r="Q17" s="7"/>
      <c r="R17" s="7"/>
      <c r="S17" s="26"/>
      <c r="T17" s="11"/>
      <c r="U17" s="16"/>
      <c r="V17" s="124"/>
      <c r="W17" s="22"/>
      <c r="X17" s="45"/>
      <c r="Y17" s="7"/>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34"/>
      <c r="BA17" s="152"/>
      <c r="BB17" s="155"/>
      <c r="BC17" s="155"/>
      <c r="BD17" s="155"/>
      <c r="BE17" s="155"/>
      <c r="BF17" s="155"/>
      <c r="BG17" s="155"/>
      <c r="BJ17" s="134"/>
      <c r="BT17" s="134"/>
      <c r="CD17" s="134"/>
      <c r="CN17" s="134"/>
      <c r="CX17" s="134"/>
      <c r="DH17" s="134"/>
      <c r="DR17" s="134"/>
      <c r="EB17" s="134"/>
      <c r="EL17" s="134"/>
      <c r="EV17" s="134"/>
      <c r="FF17" s="134"/>
      <c r="FP17" s="134"/>
      <c r="FZ17" s="134"/>
      <c r="GJ17" s="134"/>
      <c r="GT17" s="134"/>
      <c r="HD17" s="134"/>
      <c r="HN17" s="134"/>
      <c r="HX17" s="134"/>
    </row>
    <row xmlns:x14ac="http://schemas.microsoft.com/office/spreadsheetml/2009/9/ac" r="18" s="2" customFormat="true" x14ac:dyDescent="0.25">
      <c r="A18" s="397" t="str">
        <f ca="true">IF(ISBLANK('Data Summary'!A20),"",'Data Summary'!A20)</f>
        <v/>
      </c>
      <c r="B18" s="124"/>
      <c r="C18" s="22"/>
      <c r="D18" s="7"/>
      <c r="E18" s="7"/>
      <c r="F18" s="7"/>
      <c r="G18" s="7"/>
      <c r="H18" s="7"/>
      <c r="I18" s="26"/>
      <c r="J18" s="11"/>
      <c r="K18" s="11"/>
      <c r="L18" s="124" t="s">
        <v>253</v>
      </c>
      <c r="M18" s="22">
        <v>1</v>
      </c>
      <c r="N18" s="7">
        <v>2.1711356165836073</v>
      </c>
      <c r="O18" s="7">
        <v>1.9</v>
      </c>
      <c r="P18" s="7">
        <v>2.2599999999999998</v>
      </c>
      <c r="Q18" s="7"/>
      <c r="R18" s="7"/>
      <c r="S18" s="26"/>
      <c r="T18" s="11"/>
      <c r="U18" s="16"/>
      <c r="V18" s="124"/>
      <c r="W18" s="22"/>
      <c r="X18" s="7"/>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34"/>
      <c r="BA18" s="152"/>
      <c r="BB18" s="155"/>
      <c r="BC18" s="155"/>
      <c r="BD18" s="155"/>
      <c r="BE18" s="155"/>
      <c r="BF18" s="155"/>
      <c r="BG18" s="155"/>
      <c r="BJ18" s="134"/>
      <c r="BT18" s="134"/>
      <c r="CD18" s="134"/>
      <c r="CN18" s="134"/>
      <c r="CX18" s="134"/>
      <c r="DH18" s="134"/>
      <c r="DR18" s="134"/>
      <c r="EB18" s="134"/>
      <c r="EL18" s="134"/>
      <c r="EV18" s="134"/>
      <c r="FF18" s="134"/>
      <c r="FP18" s="134"/>
      <c r="FZ18" s="134"/>
      <c r="GJ18" s="134"/>
      <c r="GT18" s="134"/>
      <c r="HD18" s="134"/>
      <c r="HN18" s="134"/>
      <c r="HX18" s="134"/>
    </row>
    <row xmlns:x14ac="http://schemas.microsoft.com/office/spreadsheetml/2009/9/ac" r="19" s="2" customFormat="true" x14ac:dyDescent="0.25">
      <c r="A19" s="397" t="str">
        <f ca="true">IF(ISBLANK('Data Summary'!A21),"",'Data Summary'!A21)</f>
        <v/>
      </c>
      <c r="B19" s="124"/>
      <c r="C19" s="22"/>
      <c r="D19" s="7"/>
      <c r="E19" s="7"/>
      <c r="F19" s="67"/>
      <c r="G19" s="7"/>
      <c r="H19" s="7"/>
      <c r="I19" s="26"/>
      <c r="J19" s="11"/>
      <c r="K19" s="11"/>
      <c r="L19" s="124" t="s">
        <v>254</v>
      </c>
      <c r="M19" s="22">
        <v>0.5</v>
      </c>
      <c r="N19" s="7">
        <v>40.057608949210049</v>
      </c>
      <c r="O19" s="7">
        <v>26.9</v>
      </c>
      <c r="P19" s="7">
        <v>44.37</v>
      </c>
      <c r="Q19" s="7"/>
      <c r="R19" s="7"/>
      <c r="S19" s="26"/>
      <c r="T19" s="11"/>
      <c r="U19" s="16"/>
      <c r="V19" s="124"/>
      <c r="W19" s="22"/>
      <c r="X19" s="7"/>
      <c r="Y19" s="7"/>
      <c r="Z19" s="7"/>
      <c r="AA19" s="7"/>
      <c r="AB19" s="7"/>
      <c r="AC19" s="26"/>
      <c r="AD19" s="11"/>
      <c r="AE19" s="16"/>
      <c r="AF19" s="124"/>
      <c r="AG19" s="22"/>
      <c r="AH19" s="7"/>
      <c r="AI19" s="7"/>
      <c r="AJ19" s="7"/>
      <c r="AK19" s="7"/>
      <c r="AL19" s="7"/>
      <c r="AM19" s="26"/>
      <c r="AN19" s="11"/>
      <c r="AO19" s="16"/>
      <c r="AP19" s="124"/>
      <c r="AQ19" s="22"/>
      <c r="AR19" s="7"/>
      <c r="AS19" s="7"/>
      <c r="AT19" s="7"/>
      <c r="AU19" s="7"/>
      <c r="AV19" s="7"/>
      <c r="AW19" s="26"/>
      <c r="AX19" s="11"/>
      <c r="AY19" s="16"/>
      <c r="AZ19" s="134"/>
      <c r="BA19" s="152"/>
      <c r="BB19" s="155"/>
      <c r="BC19" s="155"/>
      <c r="BD19" s="155"/>
      <c r="BE19" s="155"/>
      <c r="BF19" s="155"/>
      <c r="BG19" s="155"/>
      <c r="BJ19" s="134"/>
      <c r="BT19" s="134"/>
      <c r="CD19" s="134"/>
      <c r="CN19" s="134"/>
      <c r="CX19" s="134"/>
      <c r="DH19" s="134"/>
      <c r="DR19" s="134"/>
      <c r="EB19" s="134"/>
      <c r="EL19" s="134"/>
      <c r="EV19" s="134"/>
      <c r="FF19" s="134"/>
      <c r="FP19" s="134"/>
      <c r="FZ19" s="134"/>
      <c r="GJ19" s="134"/>
      <c r="GT19" s="134"/>
      <c r="HD19" s="134"/>
      <c r="HN19" s="134"/>
      <c r="HX19" s="134"/>
    </row>
    <row xmlns:x14ac="http://schemas.microsoft.com/office/spreadsheetml/2009/9/ac" r="20" s="2" customFormat="true" x14ac:dyDescent="0.25">
      <c r="A20" s="397" t="str">
        <f ca="true">IF(ISBLANK('Data Summary'!A22),"",'Data Summary'!A22)</f>
        <v/>
      </c>
      <c r="B20" s="124"/>
      <c r="C20" s="21"/>
      <c r="D20" s="7"/>
      <c r="E20" s="67"/>
      <c r="F20" s="67"/>
      <c r="G20" s="7"/>
      <c r="H20" s="7"/>
      <c r="I20" s="26"/>
      <c r="J20" s="11"/>
      <c r="K20" s="11"/>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34"/>
      <c r="BA20" s="152"/>
      <c r="BB20" s="155"/>
      <c r="BC20" s="155"/>
      <c r="BD20" s="155"/>
      <c r="BE20" s="155"/>
      <c r="BF20" s="155"/>
      <c r="BG20" s="155"/>
      <c r="BJ20" s="134"/>
      <c r="BT20" s="134"/>
      <c r="CD20" s="134"/>
      <c r="CN20" s="134"/>
      <c r="CX20" s="134"/>
      <c r="DH20" s="134"/>
      <c r="DR20" s="134"/>
      <c r="EB20" s="134"/>
      <c r="EL20" s="134"/>
      <c r="EV20" s="134"/>
      <c r="FF20" s="134"/>
      <c r="FP20" s="134"/>
      <c r="FZ20" s="134"/>
      <c r="GJ20" s="134"/>
      <c r="GT20" s="134"/>
      <c r="HD20" s="134"/>
      <c r="HN20" s="134"/>
      <c r="HX20" s="134"/>
    </row>
    <row xmlns:x14ac="http://schemas.microsoft.com/office/spreadsheetml/2009/9/ac" r="21" s="2" customFormat="true" x14ac:dyDescent="0.25">
      <c r="A21" s="397" t="str">
        <f ca="true">IF(ISBLANK('Data Summary'!A23),"",'Data Summary'!A23)</f>
        <v/>
      </c>
      <c r="B21" s="124"/>
      <c r="C21" s="21"/>
      <c r="D21" s="67"/>
      <c r="E21" s="67"/>
      <c r="F21" s="67"/>
      <c r="G21" s="67"/>
      <c r="H21" s="67"/>
      <c r="I21" s="68"/>
      <c r="J21" s="11"/>
      <c r="K21" s="11"/>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34"/>
      <c r="BA21" s="152"/>
      <c r="BB21" s="155"/>
      <c r="BC21" s="155"/>
      <c r="BD21" s="155"/>
      <c r="BE21" s="155"/>
      <c r="BF21" s="155"/>
      <c r="BG21" s="155"/>
      <c r="BJ21" s="134"/>
      <c r="BT21" s="134"/>
      <c r="CD21" s="134"/>
      <c r="CN21" s="134"/>
      <c r="CX21" s="134"/>
      <c r="DH21" s="134"/>
      <c r="DR21" s="134"/>
      <c r="EB21" s="134"/>
      <c r="EL21" s="134"/>
      <c r="EV21" s="134"/>
      <c r="FF21" s="134"/>
      <c r="FP21" s="134"/>
      <c r="FZ21" s="134"/>
      <c r="GJ21" s="134"/>
      <c r="GT21" s="134"/>
      <c r="HD21" s="134"/>
      <c r="HN21" s="134"/>
      <c r="HX21" s="134"/>
    </row>
    <row xmlns:x14ac="http://schemas.microsoft.com/office/spreadsheetml/2009/9/ac" r="22" s="2" customFormat="true" x14ac:dyDescent="0.25">
      <c r="A22" s="397" t="str">
        <f ca="true">IF(ISBLANK('Data Summary'!A24),"",'Data Summary'!A24)</f>
        <v/>
      </c>
      <c r="B22" s="124"/>
      <c r="C22" s="21"/>
      <c r="D22" s="67"/>
      <c r="E22" s="67"/>
      <c r="F22" s="67"/>
      <c r="G22" s="67"/>
      <c r="H22" s="67"/>
      <c r="I22" s="68"/>
      <c r="J22" s="11"/>
      <c r="K22" s="11"/>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34"/>
      <c r="BA22" s="152"/>
      <c r="BB22" s="155"/>
      <c r="BC22" s="155"/>
      <c r="BD22" s="155"/>
      <c r="BE22" s="155"/>
      <c r="BF22" s="155"/>
      <c r="BG22" s="155"/>
      <c r="BJ22" s="134"/>
      <c r="BT22" s="134"/>
      <c r="CD22" s="134"/>
      <c r="CN22" s="134"/>
      <c r="CX22" s="134"/>
      <c r="DH22" s="134"/>
      <c r="DR22" s="134"/>
      <c r="EB22" s="134"/>
      <c r="EL22" s="134"/>
      <c r="EV22" s="134"/>
      <c r="FF22" s="134"/>
      <c r="FP22" s="134"/>
      <c r="FZ22" s="134"/>
      <c r="GJ22" s="134"/>
      <c r="GT22" s="134"/>
      <c r="HD22" s="134"/>
      <c r="HN22" s="134"/>
      <c r="HX22" s="134"/>
    </row>
    <row xmlns:x14ac="http://schemas.microsoft.com/office/spreadsheetml/2009/9/ac" r="23" s="2" customFormat="true" x14ac:dyDescent="0.25">
      <c r="A23" s="397" t="str">
        <f ca="true">IF(ISBLANK('Data Summary'!A25),"",'Data Summary'!A25)</f>
        <v/>
      </c>
      <c r="B23" s="124"/>
      <c r="C23" s="21"/>
      <c r="D23" s="67"/>
      <c r="E23" s="67"/>
      <c r="F23" s="67"/>
      <c r="G23" s="67"/>
      <c r="H23" s="67"/>
      <c r="I23" s="68"/>
      <c r="J23" s="11"/>
      <c r="K23" s="11"/>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34"/>
      <c r="BA23" s="152"/>
      <c r="BB23" s="155"/>
      <c r="BC23" s="155"/>
      <c r="BD23" s="155"/>
      <c r="BE23" s="155"/>
      <c r="BF23" s="155"/>
      <c r="BG23" s="155"/>
      <c r="BJ23" s="134"/>
      <c r="BT23" s="134"/>
      <c r="CD23" s="134"/>
      <c r="CN23" s="134"/>
      <c r="CX23" s="134"/>
      <c r="DH23" s="134"/>
      <c r="DR23" s="134"/>
      <c r="EB23" s="134"/>
      <c r="EL23" s="134"/>
      <c r="EV23" s="134"/>
      <c r="FF23" s="134"/>
      <c r="FP23" s="134"/>
      <c r="FZ23" s="134"/>
      <c r="GJ23" s="134"/>
      <c r="GT23" s="134"/>
      <c r="HD23" s="134"/>
      <c r="HN23" s="134"/>
      <c r="HX23" s="134"/>
    </row>
    <row xmlns:x14ac="http://schemas.microsoft.com/office/spreadsheetml/2009/9/ac" r="24" s="2" customFormat="true" x14ac:dyDescent="0.25">
      <c r="A24" s="397" t="str">
        <f ca="true">IF(ISBLANK('Data Summary'!A26),"",'Data Summary'!A26)</f>
        <v/>
      </c>
      <c r="B24" s="124"/>
      <c r="C24" s="21"/>
      <c r="D24" s="67"/>
      <c r="E24" s="67"/>
      <c r="F24" s="67"/>
      <c r="G24" s="67"/>
      <c r="H24" s="67"/>
      <c r="I24" s="68"/>
      <c r="J24" s="11"/>
      <c r="K24" s="11"/>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34"/>
      <c r="BA24" s="152"/>
      <c r="BB24" s="155"/>
      <c r="BC24" s="155"/>
      <c r="BD24" s="155"/>
      <c r="BE24" s="155"/>
      <c r="BF24" s="155"/>
      <c r="BG24" s="155"/>
      <c r="BJ24" s="134"/>
      <c r="BT24" s="134"/>
      <c r="CD24" s="134"/>
      <c r="CN24" s="134"/>
      <c r="CX24" s="134"/>
      <c r="DH24" s="134"/>
      <c r="DR24" s="134"/>
      <c r="EB24" s="134"/>
      <c r="EL24" s="134"/>
      <c r="EV24" s="134"/>
      <c r="FF24" s="134"/>
      <c r="FP24" s="134"/>
      <c r="FZ24" s="134"/>
      <c r="GJ24" s="134"/>
      <c r="GT24" s="134"/>
      <c r="HD24" s="134"/>
      <c r="HN24" s="134"/>
      <c r="HX24" s="134"/>
    </row>
    <row xmlns:x14ac="http://schemas.microsoft.com/office/spreadsheetml/2009/9/ac" r="25" s="2" customFormat="true" x14ac:dyDescent="0.25">
      <c r="A25" s="397" t="str">
        <f ca="true">IF(ISBLANK('Data Summary'!A27),"",'Data Summary'!A27)</f>
        <v/>
      </c>
      <c r="B25" s="124"/>
      <c r="C25" s="21"/>
      <c r="D25" s="67"/>
      <c r="E25" s="67"/>
      <c r="F25" s="67"/>
      <c r="G25" s="67"/>
      <c r="H25" s="67"/>
      <c r="I25" s="68"/>
      <c r="J25" s="11"/>
      <c r="K25" s="11"/>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34"/>
      <c r="BA25" s="152"/>
      <c r="BB25" s="155"/>
      <c r="BC25" s="155"/>
      <c r="BD25" s="155"/>
      <c r="BE25" s="155"/>
      <c r="BF25" s="155"/>
      <c r="BG25" s="155"/>
      <c r="BJ25" s="134"/>
      <c r="BT25" s="134"/>
      <c r="CD25" s="134"/>
      <c r="CN25" s="134"/>
      <c r="CX25" s="134"/>
      <c r="DH25" s="134"/>
      <c r="DR25" s="134"/>
      <c r="EB25" s="134"/>
      <c r="EL25" s="134"/>
      <c r="EV25" s="134"/>
      <c r="FF25" s="134"/>
      <c r="FP25" s="134"/>
      <c r="FZ25" s="134"/>
      <c r="GJ25" s="134"/>
      <c r="GT25" s="134"/>
      <c r="HD25" s="134"/>
      <c r="HN25" s="134"/>
      <c r="HX25" s="134"/>
    </row>
    <row xmlns:x14ac="http://schemas.microsoft.com/office/spreadsheetml/2009/9/ac" r="26" s="2" customFormat="true" x14ac:dyDescent="0.25">
      <c r="A26" s="397" t="str">
        <f ca="true">IF(ISBLANK('Data Summary'!A28),"",'Data Summary'!A28)</f>
        <v/>
      </c>
      <c r="B26" s="124"/>
      <c r="C26" s="21"/>
      <c r="D26" s="6"/>
      <c r="E26" s="6"/>
      <c r="F26" s="6"/>
      <c r="G26" s="6"/>
      <c r="H26" s="6"/>
      <c r="I26" s="27"/>
      <c r="J26" s="11"/>
      <c r="K26" s="11"/>
      <c r="L26" s="124"/>
      <c r="M26" s="23"/>
      <c r="N26" s="6"/>
      <c r="O26" s="6"/>
      <c r="P26" s="6"/>
      <c r="Q26" s="6"/>
      <c r="R26" s="6"/>
      <c r="S26" s="27"/>
      <c r="T26" s="11"/>
      <c r="U26" s="16"/>
      <c r="V26" s="124"/>
      <c r="W26" s="23"/>
      <c r="X26" s="6"/>
      <c r="Y26" s="6"/>
      <c r="Z26" s="6"/>
      <c r="AA26" s="6"/>
      <c r="AB26" s="6"/>
      <c r="AC26" s="27"/>
      <c r="AD26" s="11"/>
      <c r="AE26" s="16"/>
      <c r="AF26" s="124"/>
      <c r="AG26" s="23"/>
      <c r="AH26" s="6"/>
      <c r="AI26" s="6"/>
      <c r="AJ26" s="6"/>
      <c r="AK26" s="6"/>
      <c r="AL26" s="6"/>
      <c r="AM26" s="27"/>
      <c r="AN26" s="11"/>
      <c r="AO26" s="16"/>
      <c r="AP26" s="124"/>
      <c r="AQ26" s="23"/>
      <c r="AR26" s="6"/>
      <c r="AS26" s="6"/>
      <c r="AT26" s="6"/>
      <c r="AU26" s="6"/>
      <c r="AV26" s="6"/>
      <c r="AW26" s="27"/>
      <c r="AX26" s="11"/>
      <c r="AY26" s="16"/>
      <c r="AZ26" s="134"/>
      <c r="BA26" s="152"/>
      <c r="BB26" s="155"/>
      <c r="BC26" s="155"/>
      <c r="BD26" s="155"/>
      <c r="BE26" s="155"/>
      <c r="BF26" s="155"/>
      <c r="BG26" s="155"/>
      <c r="BJ26" s="134"/>
      <c r="BT26" s="134"/>
      <c r="CD26" s="134"/>
      <c r="CN26" s="134"/>
      <c r="CX26" s="134"/>
      <c r="DH26" s="134"/>
      <c r="DR26" s="134"/>
      <c r="EB26" s="134"/>
      <c r="EL26" s="134"/>
      <c r="EV26" s="134"/>
      <c r="FF26" s="134"/>
      <c r="FP26" s="134"/>
      <c r="FZ26" s="134"/>
      <c r="GJ26" s="134"/>
      <c r="GT26" s="134"/>
      <c r="HD26" s="134"/>
      <c r="HN26" s="134"/>
      <c r="HX26" s="134"/>
    </row>
    <row xmlns:x14ac="http://schemas.microsoft.com/office/spreadsheetml/2009/9/ac" r="27" s="2" customFormat="true" ht="93" customHeight="true" x14ac:dyDescent="0.25">
      <c r="A27" s="397" t="str">
        <f ca="true">IF(ISBLANK('Data Summary'!A29),"",'Data Summary'!A29)</f>
        <v/>
      </c>
      <c r="B27" s="126" t="s">
        <v>12</v>
      </c>
      <c r="C27" s="575" t="s">
        <v>172</v>
      </c>
      <c r="D27" s="575"/>
      <c r="E27" s="575"/>
      <c r="F27" s="575"/>
      <c r="G27" s="575"/>
      <c r="H27" s="575"/>
      <c r="I27" s="576"/>
      <c r="J27" s="11"/>
      <c r="K27" s="11"/>
      <c r="L27" s="126" t="s">
        <v>12</v>
      </c>
      <c r="M27" s="575"/>
      <c r="N27" s="577"/>
      <c r="O27" s="577"/>
      <c r="P27" s="577"/>
      <c r="Q27" s="577"/>
      <c r="R27" s="577"/>
      <c r="S27" s="578"/>
      <c r="T27" s="11"/>
      <c r="U27" s="16"/>
      <c r="V27" s="126" t="s">
        <v>12</v>
      </c>
      <c r="W27" s="575" t="s">
        <v>173</v>
      </c>
      <c r="X27" s="577"/>
      <c r="Y27" s="577"/>
      <c r="Z27" s="577"/>
      <c r="AA27" s="577"/>
      <c r="AB27" s="577"/>
      <c r="AC27" s="578"/>
      <c r="AD27" s="11"/>
      <c r="AE27" s="16"/>
      <c r="AF27" s="126" t="s">
        <v>12</v>
      </c>
      <c r="AG27" s="580" t="s">
        <v>222</v>
      </c>
      <c r="AH27" s="581"/>
      <c r="AI27" s="581"/>
      <c r="AJ27" s="581"/>
      <c r="AK27" s="581"/>
      <c r="AL27" s="581"/>
      <c r="AM27" s="582"/>
      <c r="AN27" s="11"/>
      <c r="AO27" s="16"/>
      <c r="AP27" s="126" t="s">
        <v>12</v>
      </c>
      <c r="AQ27" s="580" t="s">
        <v>267</v>
      </c>
      <c r="AR27" s="581"/>
      <c r="AS27" s="581"/>
      <c r="AT27" s="581"/>
      <c r="AU27" s="581"/>
      <c r="AV27" s="581"/>
      <c r="AW27" s="582"/>
      <c r="AX27" s="11"/>
      <c r="AY27" s="16"/>
      <c r="AZ27" s="134"/>
      <c r="BA27" s="574"/>
      <c r="BB27" s="574"/>
      <c r="BC27" s="574"/>
      <c r="BD27" s="574"/>
      <c r="BE27" s="574"/>
      <c r="BF27" s="574"/>
      <c r="BG27" s="574"/>
      <c r="BJ27" s="134"/>
      <c r="BT27" s="134"/>
      <c r="CD27" s="134"/>
      <c r="CN27" s="134"/>
      <c r="CX27" s="134"/>
      <c r="DH27" s="134"/>
      <c r="DR27" s="134"/>
      <c r="EB27" s="134"/>
      <c r="EL27" s="134"/>
      <c r="EV27" s="134"/>
      <c r="FF27" s="134"/>
      <c r="FP27" s="134"/>
      <c r="FZ27" s="134"/>
      <c r="GJ27" s="134"/>
      <c r="GT27" s="134"/>
      <c r="HD27" s="134"/>
      <c r="HN27" s="134"/>
      <c r="HX27" s="134"/>
    </row>
    <row xmlns:x14ac="http://schemas.microsoft.com/office/spreadsheetml/2009/9/ac" r="28" s="2" customFormat="true" ht="15.75" customHeight="true" x14ac:dyDescent="0.25">
      <c r="A28" s="397" t="str">
        <f ca="true">IF(ISBLANK('Data Summary'!A30),"",'Data Summary'!A30)</f>
        <v/>
      </c>
      <c r="B28" s="126"/>
      <c r="C28" s="64" t="s">
        <v>120</v>
      </c>
      <c r="D28" s="52"/>
      <c r="E28" s="52"/>
      <c r="F28" s="52"/>
      <c r="G28" s="52"/>
      <c r="H28" s="52"/>
      <c r="I28" s="100"/>
      <c r="J28" s="11"/>
      <c r="K28" s="11"/>
      <c r="L28" s="126"/>
      <c r="M28" s="64" t="s">
        <v>120</v>
      </c>
      <c r="N28" s="52" t="s">
        <v>166</v>
      </c>
      <c r="O28" s="52" t="s">
        <v>166</v>
      </c>
      <c r="P28" s="52" t="s">
        <v>166</v>
      </c>
      <c r="Q28" s="52"/>
      <c r="R28" s="52"/>
      <c r="S28" s="100"/>
      <c r="T28" s="11"/>
      <c r="U28" s="16"/>
      <c r="V28" s="126"/>
      <c r="W28" s="64" t="s">
        <v>120</v>
      </c>
      <c r="X28" s="52"/>
      <c r="Y28" s="52"/>
      <c r="Z28" s="52"/>
      <c r="AA28" s="52"/>
      <c r="AB28" s="52"/>
      <c r="AC28" s="100"/>
      <c r="AD28" s="11"/>
      <c r="AE28" s="16"/>
      <c r="AF28" s="126"/>
      <c r="AG28" s="64" t="s">
        <v>120</v>
      </c>
      <c r="AH28" s="52"/>
      <c r="AI28" s="52"/>
      <c r="AJ28" s="52"/>
      <c r="AK28" s="52"/>
      <c r="AL28" s="52"/>
      <c r="AM28" s="100"/>
      <c r="AN28" s="11"/>
      <c r="AO28" s="16"/>
      <c r="AP28" s="126"/>
      <c r="AQ28" s="64" t="s">
        <v>120</v>
      </c>
      <c r="AR28" s="52"/>
      <c r="AS28" s="52"/>
      <c r="AT28" s="52"/>
      <c r="AU28" s="52"/>
      <c r="AV28" s="52"/>
      <c r="AW28" s="100"/>
      <c r="AX28" s="11"/>
      <c r="AY28" s="16"/>
      <c r="AZ28" s="134"/>
      <c r="BA28" s="134"/>
      <c r="BB28" s="152"/>
      <c r="BC28" s="152"/>
      <c r="BD28" s="152"/>
      <c r="BE28" s="152"/>
      <c r="BF28" s="152"/>
      <c r="BG28" s="152"/>
      <c r="BJ28" s="134"/>
      <c r="BT28" s="134"/>
      <c r="CD28" s="134"/>
      <c r="CN28" s="134"/>
      <c r="CX28" s="134"/>
      <c r="DH28" s="134"/>
      <c r="DR28" s="134"/>
      <c r="EB28" s="134"/>
      <c r="EL28" s="134"/>
      <c r="EV28" s="134"/>
      <c r="FF28" s="134"/>
      <c r="FP28" s="134"/>
      <c r="FZ28" s="134"/>
      <c r="GJ28" s="134"/>
      <c r="GT28" s="134"/>
      <c r="HD28" s="134"/>
      <c r="HN28" s="134"/>
      <c r="HX28" s="134"/>
    </row>
    <row xmlns:x14ac="http://schemas.microsoft.com/office/spreadsheetml/2009/9/ac" r="29" s="2" customFormat="true" ht="15" customHeight="true" x14ac:dyDescent="0.25">
      <c r="A29" s="397" t="str">
        <f ca="true">IF(ISBLANK('Data Summary'!A31),"",'Data Summary'!A31)</f>
        <v/>
      </c>
      <c r="B29" s="126"/>
      <c r="C29" s="64" t="s">
        <v>102</v>
      </c>
      <c r="D29" s="52" t="s">
        <v>174</v>
      </c>
      <c r="E29" s="52" t="s">
        <v>174</v>
      </c>
      <c r="F29" s="52" t="s">
        <v>174</v>
      </c>
      <c r="G29" s="52"/>
      <c r="H29" s="52" t="s">
        <v>174</v>
      </c>
      <c r="I29" s="100"/>
      <c r="J29" s="11"/>
      <c r="K29" s="11"/>
      <c r="L29" s="126"/>
      <c r="M29" s="64" t="s">
        <v>102</v>
      </c>
      <c r="N29" s="52" t="s">
        <v>166</v>
      </c>
      <c r="O29" s="52" t="s">
        <v>166</v>
      </c>
      <c r="P29" s="52" t="s">
        <v>166</v>
      </c>
      <c r="Q29" s="52"/>
      <c r="R29" s="52"/>
      <c r="S29" s="100"/>
      <c r="T29" s="11"/>
      <c r="U29" s="16"/>
      <c r="V29" s="126"/>
      <c r="W29" s="64" t="s">
        <v>102</v>
      </c>
      <c r="X29" s="52" t="s">
        <v>174</v>
      </c>
      <c r="Y29" s="52" t="s">
        <v>174</v>
      </c>
      <c r="Z29" s="52" t="s">
        <v>174</v>
      </c>
      <c r="AA29" s="52"/>
      <c r="AB29" s="52" t="s">
        <v>174</v>
      </c>
      <c r="AC29" s="100"/>
      <c r="AD29" s="11"/>
      <c r="AE29" s="16"/>
      <c r="AF29" s="126"/>
      <c r="AG29" s="64" t="s">
        <v>102</v>
      </c>
      <c r="AH29" s="52"/>
      <c r="AI29" s="52"/>
      <c r="AJ29" s="52"/>
      <c r="AK29" s="52"/>
      <c r="AL29" s="52"/>
      <c r="AM29" s="100"/>
      <c r="AN29" s="11"/>
      <c r="AO29" s="16"/>
      <c r="AP29" s="126"/>
      <c r="AQ29" s="64" t="s">
        <v>102</v>
      </c>
      <c r="AR29" s="52" t="s">
        <v>174</v>
      </c>
      <c r="AS29" s="52" t="s">
        <v>174</v>
      </c>
      <c r="AT29" s="52" t="s">
        <v>174</v>
      </c>
      <c r="AU29" s="52"/>
      <c r="AV29" s="52" t="s">
        <v>174</v>
      </c>
      <c r="AW29" s="100" t="s">
        <v>174</v>
      </c>
      <c r="AX29" s="11"/>
      <c r="AY29" s="16"/>
      <c r="AZ29" s="134"/>
      <c r="BA29" s="134"/>
      <c r="BB29" s="152"/>
      <c r="BC29" s="152"/>
      <c r="BD29" s="152"/>
      <c r="BE29" s="152"/>
      <c r="BF29" s="152"/>
      <c r="BG29" s="152"/>
      <c r="BJ29" s="134"/>
      <c r="BT29" s="134"/>
      <c r="CD29" s="134"/>
      <c r="CN29" s="134"/>
      <c r="CX29" s="134"/>
      <c r="DH29" s="134"/>
      <c r="DR29" s="134"/>
      <c r="EB29" s="134"/>
      <c r="EL29" s="134"/>
      <c r="EV29" s="134"/>
      <c r="FF29" s="134"/>
      <c r="FP29" s="134"/>
      <c r="FZ29" s="134"/>
      <c r="GJ29" s="134"/>
      <c r="GT29" s="134"/>
      <c r="HD29" s="134"/>
      <c r="HN29" s="134"/>
      <c r="HX29" s="134"/>
    </row>
    <row xmlns:x14ac="http://schemas.microsoft.com/office/spreadsheetml/2009/9/ac" r="30" s="2" customFormat="true" ht="15" customHeight="true" x14ac:dyDescent="0.25">
      <c r="A30" s="397" t="str">
        <f ca="true">IF(ISBLANK('Data Summary'!A32),"",'Data Summary'!A32)</f>
        <v/>
      </c>
      <c r="B30" s="126"/>
      <c r="C30" s="64" t="s">
        <v>127</v>
      </c>
      <c r="D30" s="52"/>
      <c r="E30" s="52"/>
      <c r="F30" s="52"/>
      <c r="G30" s="52"/>
      <c r="H30" s="52"/>
      <c r="I30" s="100"/>
      <c r="J30" s="11"/>
      <c r="K30" s="11"/>
      <c r="L30" s="126"/>
      <c r="M30" s="64" t="s">
        <v>127</v>
      </c>
      <c r="N30" s="52"/>
      <c r="O30" s="52"/>
      <c r="P30" s="52"/>
      <c r="Q30" s="52"/>
      <c r="R30" s="52"/>
      <c r="S30" s="100"/>
      <c r="T30" s="11"/>
      <c r="U30" s="16"/>
      <c r="V30" s="126"/>
      <c r="W30" s="64" t="s">
        <v>127</v>
      </c>
      <c r="X30" s="52" t="s">
        <v>166</v>
      </c>
      <c r="Y30" s="52" t="s">
        <v>166</v>
      </c>
      <c r="Z30" s="52" t="s">
        <v>166</v>
      </c>
      <c r="AA30" s="52"/>
      <c r="AB30" s="52" t="s">
        <v>166</v>
      </c>
      <c r="AC30" s="100"/>
      <c r="AD30" s="11"/>
      <c r="AE30" s="16"/>
      <c r="AF30" s="126"/>
      <c r="AG30" s="64" t="s">
        <v>127</v>
      </c>
      <c r="AH30" s="52"/>
      <c r="AI30" s="52"/>
      <c r="AJ30" s="52"/>
      <c r="AK30" s="52"/>
      <c r="AL30" s="52"/>
      <c r="AM30" s="100"/>
      <c r="AN30" s="11"/>
      <c r="AO30" s="16"/>
      <c r="AP30" s="126"/>
      <c r="AQ30" s="64" t="s">
        <v>127</v>
      </c>
      <c r="AR30" s="52" t="s">
        <v>166</v>
      </c>
      <c r="AS30" s="52" t="s">
        <v>166</v>
      </c>
      <c r="AT30" s="52" t="s">
        <v>166</v>
      </c>
      <c r="AU30" s="52"/>
      <c r="AV30" s="52" t="s">
        <v>166</v>
      </c>
      <c r="AW30" s="100" t="s">
        <v>166</v>
      </c>
      <c r="AX30" s="11"/>
      <c r="AY30" s="16"/>
      <c r="AZ30" s="134"/>
      <c r="BA30" s="134"/>
      <c r="BB30" s="152"/>
      <c r="BC30" s="152"/>
      <c r="BD30" s="152"/>
      <c r="BE30" s="152"/>
      <c r="BF30" s="152"/>
      <c r="BG30" s="152"/>
      <c r="BJ30" s="134"/>
      <c r="BT30" s="134"/>
      <c r="CD30" s="134"/>
      <c r="CN30" s="134"/>
      <c r="CX30" s="134"/>
      <c r="DH30" s="134"/>
      <c r="DR30" s="134"/>
      <c r="EB30" s="134"/>
      <c r="EL30" s="134"/>
      <c r="EV30" s="134"/>
      <c r="FF30" s="134"/>
      <c r="FP30" s="134"/>
      <c r="FZ30" s="134"/>
      <c r="GJ30" s="134"/>
      <c r="GT30" s="134"/>
      <c r="HD30" s="134"/>
      <c r="HN30" s="134"/>
      <c r="HX30" s="134"/>
    </row>
    <row xmlns:x14ac="http://schemas.microsoft.com/office/spreadsheetml/2009/9/ac" r="31" ht="16.5" customHeight="true" x14ac:dyDescent="0.25">
      <c r="A31" s="397" t="str">
        <f ca="true">IF(ISBLANK('Data Summary'!A33),"",'Data Summary'!A33)</f>
        <v/>
      </c>
      <c r="B31" s="126"/>
      <c r="C31" s="64" t="s">
        <v>128</v>
      </c>
      <c r="D31" s="52"/>
      <c r="E31" s="52"/>
      <c r="F31" s="52"/>
      <c r="G31" s="52"/>
      <c r="H31" s="52"/>
      <c r="I31" s="100"/>
      <c r="J31" s="11"/>
      <c r="K31" s="11"/>
      <c r="L31" s="126"/>
      <c r="M31" s="64" t="s">
        <v>128</v>
      </c>
      <c r="N31" s="52"/>
      <c r="O31" s="52"/>
      <c r="P31" s="52"/>
      <c r="Q31" s="52"/>
      <c r="R31" s="52"/>
      <c r="S31" s="100"/>
      <c r="T31" s="11"/>
      <c r="U31" s="16"/>
      <c r="V31" s="126"/>
      <c r="W31" s="64" t="s">
        <v>128</v>
      </c>
      <c r="X31" s="52"/>
      <c r="Y31" s="52"/>
      <c r="Z31" s="52"/>
      <c r="AA31" s="52"/>
      <c r="AB31" s="52"/>
      <c r="AC31" s="100"/>
      <c r="AD31" s="11"/>
      <c r="AE31" s="16"/>
      <c r="AF31" s="126"/>
      <c r="AG31" s="64" t="s">
        <v>128</v>
      </c>
      <c r="AH31" s="52"/>
      <c r="AI31" s="52"/>
      <c r="AJ31" s="52"/>
      <c r="AK31" s="52"/>
      <c r="AL31" s="52"/>
      <c r="AM31" s="100"/>
      <c r="AN31" s="11"/>
      <c r="AO31" s="16"/>
      <c r="AP31" s="126"/>
      <c r="AQ31" s="64" t="s">
        <v>128</v>
      </c>
      <c r="AR31" s="52"/>
      <c r="AS31" s="52"/>
      <c r="AT31" s="52"/>
      <c r="AU31" s="52"/>
      <c r="AV31" s="52"/>
      <c r="AW31" s="100"/>
      <c r="AX31" s="11"/>
      <c r="AY31" s="16"/>
      <c r="BB31" s="151"/>
      <c r="BC31" s="151"/>
      <c r="BD31" s="151"/>
      <c r="BE31" s="151"/>
      <c r="BF31" s="151"/>
      <c r="BG31" s="151"/>
    </row>
    <row xmlns:x14ac="http://schemas.microsoft.com/office/spreadsheetml/2009/9/ac" r="32" ht="16.5" customHeight="true" x14ac:dyDescent="0.25">
      <c r="A32" s="397" t="str">
        <f ca="true">IF(ISBLANK('Data Summary'!A34),"",'Data Summary'!A34)</f>
        <v/>
      </c>
      <c r="B32" s="126"/>
      <c r="C32" s="64" t="s">
        <v>103</v>
      </c>
      <c r="D32" s="52"/>
      <c r="E32" s="52"/>
      <c r="F32" s="52"/>
      <c r="G32" s="52"/>
      <c r="H32" s="52"/>
      <c r="I32" s="100"/>
      <c r="J32" s="11"/>
      <c r="K32" s="11"/>
      <c r="L32" s="126"/>
      <c r="M32" s="64" t="s">
        <v>103</v>
      </c>
      <c r="N32" s="52"/>
      <c r="O32" s="52"/>
      <c r="P32" s="52"/>
      <c r="Q32" s="52"/>
      <c r="R32" s="52"/>
      <c r="S32" s="100"/>
      <c r="T32" s="11"/>
      <c r="U32" s="16"/>
      <c r="V32" s="126"/>
      <c r="W32" s="64" t="s">
        <v>103</v>
      </c>
      <c r="X32" s="52" t="s">
        <v>166</v>
      </c>
      <c r="Y32" s="52" t="s">
        <v>166</v>
      </c>
      <c r="Z32" s="52" t="s">
        <v>166</v>
      </c>
      <c r="AA32" s="52"/>
      <c r="AB32" s="52" t="s">
        <v>166</v>
      </c>
      <c r="AC32" s="100"/>
      <c r="AD32" s="11"/>
      <c r="AE32" s="16"/>
      <c r="AF32" s="126"/>
      <c r="AG32" s="64" t="s">
        <v>103</v>
      </c>
      <c r="AH32" s="52"/>
      <c r="AI32" s="52"/>
      <c r="AJ32" s="52"/>
      <c r="AK32" s="52"/>
      <c r="AL32" s="52"/>
      <c r="AM32" s="100"/>
      <c r="AN32" s="11"/>
      <c r="AO32" s="16"/>
      <c r="AP32" s="126"/>
      <c r="AQ32" s="64" t="s">
        <v>103</v>
      </c>
      <c r="AR32" s="52" t="s">
        <v>166</v>
      </c>
      <c r="AS32" s="52" t="s">
        <v>166</v>
      </c>
      <c r="AT32" s="52" t="s">
        <v>166</v>
      </c>
      <c r="AU32" s="52"/>
      <c r="AV32" s="52" t="s">
        <v>166</v>
      </c>
      <c r="AW32" s="100" t="s">
        <v>166</v>
      </c>
      <c r="AX32" s="11"/>
      <c r="AY32" s="16"/>
      <c r="BB32" s="151"/>
      <c r="BC32" s="151"/>
      <c r="BD32" s="151"/>
      <c r="BE32" s="151"/>
      <c r="BF32" s="151"/>
      <c r="BG32" s="151"/>
    </row>
    <row xmlns:x14ac="http://schemas.microsoft.com/office/spreadsheetml/2009/9/ac" r="33" ht="16.5" customHeight="true" x14ac:dyDescent="0.25">
      <c r="A33" s="397" t="str">
        <f ca="true">IF(ISBLANK('Data Summary'!A35),"",'Data Summary'!A35)</f>
        <v/>
      </c>
      <c r="B33" s="127"/>
      <c r="C33" s="12" t="s">
        <v>23</v>
      </c>
      <c r="D33" s="71"/>
      <c r="E33" s="71"/>
      <c r="F33" s="71"/>
      <c r="G33" s="72"/>
      <c r="H33" s="73"/>
      <c r="I33" s="74"/>
      <c r="J33" s="11"/>
      <c r="K33" s="11"/>
      <c r="L33" s="127"/>
      <c r="M33" s="12" t="s">
        <v>23</v>
      </c>
      <c r="N33" s="71" t="s">
        <v>250</v>
      </c>
      <c r="O33" s="10" t="s">
        <v>250</v>
      </c>
      <c r="P33" s="10" t="s">
        <v>250</v>
      </c>
      <c r="Q33" s="72" t="s">
        <v>250</v>
      </c>
      <c r="R33" s="73" t="s">
        <v>250</v>
      </c>
      <c r="S33" s="74" t="s">
        <v>250</v>
      </c>
      <c r="T33" s="11"/>
      <c r="U33" s="16"/>
      <c r="V33" s="127"/>
      <c r="W33" s="12" t="s">
        <v>23</v>
      </c>
      <c r="X33" s="71"/>
      <c r="Y33" s="10"/>
      <c r="Z33" s="10"/>
      <c r="AA33" s="72"/>
      <c r="AB33" s="73"/>
      <c r="AC33" s="74"/>
      <c r="AD33" s="11"/>
      <c r="AE33" s="16"/>
      <c r="AF33" s="127"/>
      <c r="AG33" s="12" t="s">
        <v>23</v>
      </c>
      <c r="AH33" s="71"/>
      <c r="AI33" s="10"/>
      <c r="AJ33" s="10"/>
      <c r="AK33" s="72"/>
      <c r="AL33" s="73"/>
      <c r="AM33" s="74"/>
      <c r="AN33" s="11"/>
      <c r="AO33" s="16"/>
      <c r="AP33" s="127"/>
      <c r="AQ33" s="12" t="s">
        <v>23</v>
      </c>
      <c r="AR33" s="71" t="s">
        <v>250</v>
      </c>
      <c r="AS33" s="10" t="s">
        <v>250</v>
      </c>
      <c r="AT33" s="10" t="s">
        <v>250</v>
      </c>
      <c r="AU33" s="72" t="s">
        <v>250</v>
      </c>
      <c r="AV33" s="73" t="s">
        <v>250</v>
      </c>
      <c r="AW33" s="74" t="s">
        <v>250</v>
      </c>
      <c r="AX33" s="11"/>
      <c r="AY33" s="16"/>
      <c r="BB33" s="151"/>
      <c r="BC33" s="151"/>
      <c r="BD33" s="151"/>
      <c r="BE33" s="151"/>
      <c r="BF33" s="151"/>
      <c r="BG33" s="151"/>
    </row>
    <row xmlns:x14ac="http://schemas.microsoft.com/office/spreadsheetml/2009/9/ac" r="34" s="3" customFormat="true" ht="16.5" customHeight="true" thickBot="true" x14ac:dyDescent="0.3">
      <c r="A34" s="397" t="str">
        <f ca="true">IF(ISBLANK('Data Summary'!A36),"",'Data Summary'!A36)</f>
        <v/>
      </c>
      <c r="B34" s="128"/>
      <c r="C34" s="28" t="s">
        <v>20</v>
      </c>
      <c r="D34" s="76">
        <f>H34</f>
        <v>174</v>
      </c>
      <c r="E34" s="76">
        <f>1+41+24+4</f>
        <v>70</v>
      </c>
      <c r="F34" s="76">
        <v>104</v>
      </c>
      <c r="G34" s="76"/>
      <c r="H34" s="76">
        <f>188-14</f>
        <v>174</v>
      </c>
      <c r="I34" s="77"/>
      <c r="J34" s="25"/>
      <c r="K34" s="25"/>
      <c r="L34" s="128"/>
      <c r="M34" s="28" t="s">
        <v>20</v>
      </c>
      <c r="N34" s="76">
        <v>9431</v>
      </c>
      <c r="O34" s="76">
        <v>2328</v>
      </c>
      <c r="P34" s="76">
        <v>7103</v>
      </c>
      <c r="Q34" s="76" t="s">
        <v>250</v>
      </c>
      <c r="R34" s="76">
        <v>5911</v>
      </c>
      <c r="S34" s="83">
        <v>3520</v>
      </c>
      <c r="T34" s="25"/>
      <c r="U34" s="18"/>
      <c r="V34" s="128"/>
      <c r="W34" s="28" t="s">
        <v>20</v>
      </c>
      <c r="X34" s="76">
        <f>AB34</f>
        <v>393</v>
      </c>
      <c r="Y34" s="76">
        <v>187</v>
      </c>
      <c r="Z34" s="76">
        <v>206</v>
      </c>
      <c r="AA34" s="76"/>
      <c r="AB34" s="76">
        <v>393</v>
      </c>
      <c r="AC34" s="83"/>
      <c r="AD34" s="25"/>
      <c r="AE34" s="18"/>
      <c r="AF34" s="128"/>
      <c r="AG34" s="28" t="s">
        <v>20</v>
      </c>
      <c r="AH34" s="76"/>
      <c r="AI34" s="76"/>
      <c r="AJ34" s="76"/>
      <c r="AK34" s="76"/>
      <c r="AL34" s="76"/>
      <c r="AM34" s="83"/>
      <c r="AN34" s="25"/>
      <c r="AO34" s="18"/>
      <c r="AP34" s="128"/>
      <c r="AQ34" s="28" t="s">
        <v>20</v>
      </c>
      <c r="AR34" s="76">
        <v>257</v>
      </c>
      <c r="AS34" s="76">
        <v>161</v>
      </c>
      <c r="AT34" s="76">
        <v>96</v>
      </c>
      <c r="AU34" s="76" t="s">
        <v>250</v>
      </c>
      <c r="AV34" s="76">
        <v>257</v>
      </c>
      <c r="AW34" s="83">
        <v>170</v>
      </c>
      <c r="AX34" s="25"/>
      <c r="AY34" s="18"/>
      <c r="AZ34" s="129"/>
      <c r="BA34" s="129"/>
      <c r="BB34" s="153"/>
      <c r="BC34" s="153"/>
      <c r="BD34" s="153"/>
      <c r="BE34" s="153"/>
      <c r="BF34" s="153"/>
      <c r="BG34" s="153"/>
      <c r="BJ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97"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97"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97"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97"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97"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97"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97"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97"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97"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97"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97"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97"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97"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97"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97"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97"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97"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97"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97"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97"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97"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97"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97"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97"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97"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97"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97"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97"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97"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97"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97"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97"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97"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97"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97"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97"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97"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97"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97"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97"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97"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97"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97"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97"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97"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97"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97"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97"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97"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97"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97"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97"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97"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97"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97"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97"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97"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97"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97"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97"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97"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97"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97"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97"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97"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97"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97"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97"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97"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97"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97"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97"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97"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97"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97"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97"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97"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97"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97"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97"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97"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97"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97"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97"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97"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97"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97"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97"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97"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97"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97"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97"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97"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97"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97"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97"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97"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97"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97"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97"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97"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97"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97"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97"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97"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97"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97"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97"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97"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97"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97"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97"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97"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97"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97"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97"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97"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93"/>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93"/>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93"/>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93"/>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93"/>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93"/>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93"/>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93"/>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93"/>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93"/>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93"/>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93"/>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93"/>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93"/>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93"/>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93"/>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93"/>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93"/>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93"/>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93"/>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93"/>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93"/>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93"/>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93"/>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93"/>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93"/>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93"/>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93"/>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93"/>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93"/>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93"/>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93"/>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93"/>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93"/>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93"/>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93"/>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93"/>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93"/>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93"/>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93"/>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93"/>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93"/>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93"/>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93"/>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93"/>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93"/>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93"/>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93"/>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93"/>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93"/>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93"/>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93"/>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93"/>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93"/>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93"/>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93"/>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93"/>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93"/>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93"/>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93"/>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93"/>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93"/>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93"/>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93"/>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93"/>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93"/>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93"/>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93"/>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93"/>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93"/>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93"/>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93"/>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93"/>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93"/>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93"/>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93"/>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93"/>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93"/>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93"/>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93"/>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93"/>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93"/>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93"/>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93"/>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93"/>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93"/>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93"/>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93"/>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93"/>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93"/>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93"/>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93"/>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93"/>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93"/>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93"/>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93"/>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93"/>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93"/>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93"/>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93"/>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93"/>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93"/>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93"/>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93"/>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93"/>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93"/>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93"/>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93"/>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93"/>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93"/>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93"/>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93"/>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93"/>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93"/>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93"/>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93"/>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93"/>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93"/>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93"/>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93"/>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93"/>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93"/>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93"/>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93"/>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93"/>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93"/>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93"/>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93"/>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93"/>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93"/>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93"/>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93"/>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93"/>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93"/>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93"/>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93"/>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93"/>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93"/>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93"/>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93"/>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93"/>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93"/>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93"/>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93"/>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93"/>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93"/>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93"/>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93"/>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93"/>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93"/>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93"/>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93"/>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93"/>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93"/>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93"/>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93"/>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93"/>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93"/>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93"/>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93"/>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93"/>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93"/>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93"/>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93"/>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93"/>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93"/>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93"/>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93"/>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93"/>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93"/>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93"/>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93"/>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93"/>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93"/>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93"/>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93"/>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93"/>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93"/>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93"/>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93"/>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93"/>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93"/>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93"/>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93"/>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93"/>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93"/>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93"/>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93"/>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93"/>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93"/>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93"/>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93"/>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93"/>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93"/>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93"/>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93"/>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93"/>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93"/>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93"/>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93"/>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93"/>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93"/>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93"/>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93"/>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93"/>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93"/>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93"/>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93"/>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93"/>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93"/>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93"/>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93"/>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93"/>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93"/>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93"/>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93"/>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93"/>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93"/>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93"/>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93"/>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93"/>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93"/>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93"/>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93"/>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93"/>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93"/>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93"/>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93"/>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93"/>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93"/>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93"/>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93"/>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93"/>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93"/>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93"/>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93"/>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93"/>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93"/>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93"/>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93"/>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93"/>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93"/>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93"/>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93"/>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93"/>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93"/>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93"/>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93"/>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93"/>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93"/>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93"/>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93"/>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93"/>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93"/>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93"/>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93"/>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93"/>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93"/>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93"/>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93"/>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93"/>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93"/>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93"/>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93"/>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93"/>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93"/>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93"/>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93"/>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93"/>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93"/>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93"/>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93"/>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93"/>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93"/>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93"/>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93"/>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93"/>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93"/>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93"/>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93"/>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93"/>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93"/>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93"/>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93"/>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93"/>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93"/>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93"/>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93"/>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93"/>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93"/>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93"/>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93"/>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93"/>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93"/>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93"/>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93"/>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93"/>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93"/>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93"/>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93"/>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93"/>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93"/>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93"/>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93"/>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93"/>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93"/>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93"/>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93"/>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93"/>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93"/>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93"/>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93"/>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93"/>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93"/>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93"/>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93"/>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93"/>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93"/>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93"/>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93"/>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93"/>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93"/>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93"/>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93"/>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93"/>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93"/>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93"/>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93"/>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93"/>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93"/>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93"/>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93"/>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93"/>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93"/>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93"/>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93"/>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93"/>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93"/>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93"/>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93"/>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93"/>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93"/>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93"/>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93"/>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93"/>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93"/>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93"/>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93"/>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93"/>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93"/>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93"/>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93"/>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93"/>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93"/>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93"/>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93"/>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93"/>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93"/>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93"/>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93"/>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93"/>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93"/>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93"/>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93"/>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93"/>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93"/>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93"/>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93"/>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93"/>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93"/>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93"/>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93"/>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93"/>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93"/>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93"/>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93"/>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93"/>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93"/>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93"/>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93"/>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93"/>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93"/>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93"/>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93"/>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93"/>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93"/>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93"/>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93"/>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93"/>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93"/>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93"/>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93"/>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93"/>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93"/>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93"/>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93"/>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93"/>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93"/>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93"/>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93"/>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93"/>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93"/>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93"/>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93"/>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93"/>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93"/>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93"/>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93"/>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93"/>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93"/>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93"/>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93"/>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93"/>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93"/>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93"/>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93"/>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93"/>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93"/>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93"/>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93"/>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93"/>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93"/>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93"/>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93"/>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93"/>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93"/>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93"/>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93"/>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93"/>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93"/>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93"/>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93"/>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93"/>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93"/>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93"/>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93"/>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93"/>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93"/>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93"/>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93"/>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93"/>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93"/>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93"/>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93"/>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93"/>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93"/>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93"/>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93"/>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93"/>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93"/>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93"/>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93"/>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93"/>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93"/>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93"/>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93"/>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93"/>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93"/>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93"/>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93"/>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93"/>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93"/>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93"/>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93"/>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93"/>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93"/>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93"/>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93"/>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93"/>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93"/>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93"/>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row xmlns:x14ac="http://schemas.microsoft.com/office/spreadsheetml/2009/9/ac" r="623" s="3" customFormat="true" x14ac:dyDescent="0.25">
      <c r="A623" s="393"/>
      <c r="B623" s="129"/>
      <c r="L623" s="129"/>
      <c r="V623" s="129"/>
      <c r="AF623" s="129"/>
      <c r="AP623" s="129"/>
      <c r="AZ623" s="129"/>
      <c r="BA623" s="129"/>
      <c r="BJ623" s="129"/>
      <c r="BT623" s="129"/>
      <c r="CD623" s="129"/>
      <c r="CN623" s="129"/>
      <c r="CX623" s="129"/>
      <c r="DH623" s="129"/>
      <c r="DR623" s="129"/>
      <c r="EB623" s="129"/>
      <c r="EL623" s="129"/>
      <c r="EV623" s="129"/>
      <c r="FF623" s="129"/>
      <c r="FP623" s="129"/>
      <c r="FZ623" s="129"/>
      <c r="GJ623" s="129"/>
      <c r="GT623" s="129"/>
      <c r="HD623" s="129"/>
      <c r="HN623" s="129"/>
      <c r="HX623" s="129"/>
    </row>
    <row xmlns:x14ac="http://schemas.microsoft.com/office/spreadsheetml/2009/9/ac" r="624" s="3" customFormat="true" x14ac:dyDescent="0.25">
      <c r="A624" s="393"/>
      <c r="B624" s="129"/>
      <c r="L624" s="129"/>
      <c r="V624" s="129"/>
      <c r="AF624" s="129"/>
      <c r="AP624" s="129"/>
      <c r="AZ624" s="129"/>
      <c r="BA624" s="129"/>
      <c r="BJ624" s="129"/>
      <c r="BT624" s="129"/>
      <c r="CD624" s="129"/>
      <c r="CN624" s="129"/>
      <c r="CX624" s="129"/>
      <c r="DH624" s="129"/>
      <c r="DR624" s="129"/>
      <c r="EB624" s="129"/>
      <c r="EL624" s="129"/>
      <c r="EV624" s="129"/>
      <c r="FF624" s="129"/>
      <c r="FP624" s="129"/>
      <c r="FZ624" s="129"/>
      <c r="GJ624" s="129"/>
      <c r="GT624" s="129"/>
      <c r="HD624" s="129"/>
      <c r="HN624" s="129"/>
      <c r="HX624" s="129"/>
    </row>
    <row xmlns:x14ac="http://schemas.microsoft.com/office/spreadsheetml/2009/9/ac" r="625" s="3" customFormat="true" x14ac:dyDescent="0.25">
      <c r="A625" s="393"/>
      <c r="B625" s="129"/>
      <c r="L625" s="129"/>
      <c r="V625" s="129"/>
      <c r="AF625" s="129"/>
      <c r="AP625" s="129"/>
      <c r="AZ625" s="129"/>
      <c r="BA625" s="129"/>
      <c r="BJ625" s="129"/>
      <c r="BT625" s="129"/>
      <c r="CD625" s="129"/>
      <c r="CN625" s="129"/>
      <c r="CX625" s="129"/>
      <c r="DH625" s="129"/>
      <c r="DR625" s="129"/>
      <c r="EB625" s="129"/>
      <c r="EL625" s="129"/>
      <c r="EV625" s="129"/>
      <c r="FF625" s="129"/>
      <c r="FP625" s="129"/>
      <c r="FZ625" s="129"/>
      <c r="GJ625" s="129"/>
      <c r="GT625" s="129"/>
      <c r="HD625" s="129"/>
      <c r="HN625" s="129"/>
      <c r="HX625" s="129"/>
    </row>
    <row xmlns:x14ac="http://schemas.microsoft.com/office/spreadsheetml/2009/9/ac" r="626" s="3" customFormat="true" x14ac:dyDescent="0.25">
      <c r="A626" s="393"/>
      <c r="B626" s="129"/>
      <c r="L626" s="129"/>
      <c r="V626" s="129"/>
      <c r="AF626" s="129"/>
      <c r="AP626" s="129"/>
      <c r="AZ626" s="129"/>
      <c r="BA626" s="129"/>
      <c r="BJ626" s="129"/>
      <c r="BT626" s="129"/>
      <c r="CD626" s="129"/>
      <c r="CN626" s="129"/>
      <c r="CX626" s="129"/>
      <c r="DH626" s="129"/>
      <c r="DR626" s="129"/>
      <c r="EB626" s="129"/>
      <c r="EL626" s="129"/>
      <c r="EV626" s="129"/>
      <c r="FF626" s="129"/>
      <c r="FP626" s="129"/>
      <c r="FZ626" s="129"/>
      <c r="GJ626" s="129"/>
      <c r="GT626" s="129"/>
      <c r="HD626" s="129"/>
      <c r="HN626" s="129"/>
      <c r="HX626" s="129"/>
    </row>
    <row xmlns:x14ac="http://schemas.microsoft.com/office/spreadsheetml/2009/9/ac" r="627" s="3" customFormat="true" x14ac:dyDescent="0.25">
      <c r="A627" s="393"/>
      <c r="B627" s="129"/>
      <c r="L627" s="129"/>
      <c r="V627" s="129"/>
      <c r="AF627" s="129"/>
      <c r="AP627" s="129"/>
      <c r="AZ627" s="129"/>
      <c r="BA627" s="129"/>
      <c r="BJ627" s="129"/>
      <c r="BT627" s="129"/>
      <c r="CD627" s="129"/>
      <c r="CN627" s="129"/>
      <c r="CX627" s="129"/>
      <c r="DH627" s="129"/>
      <c r="DR627" s="129"/>
      <c r="EB627" s="129"/>
      <c r="EL627" s="129"/>
      <c r="EV627" s="129"/>
      <c r="FF627" s="129"/>
      <c r="FP627" s="129"/>
      <c r="FZ627" s="129"/>
      <c r="GJ627" s="129"/>
      <c r="GT627" s="129"/>
      <c r="HD627" s="129"/>
      <c r="HN627" s="129"/>
      <c r="HX627" s="129"/>
    </row>
    <row xmlns:x14ac="http://schemas.microsoft.com/office/spreadsheetml/2009/9/ac" r="628" s="3" customFormat="true" x14ac:dyDescent="0.25">
      <c r="A628" s="393"/>
      <c r="B628" s="129"/>
      <c r="L628" s="129"/>
      <c r="V628" s="129"/>
      <c r="AF628" s="129"/>
      <c r="AP628" s="129"/>
      <c r="AZ628" s="129"/>
      <c r="BA628" s="129"/>
      <c r="BJ628" s="129"/>
      <c r="BT628" s="129"/>
      <c r="CD628" s="129"/>
      <c r="CN628" s="129"/>
      <c r="CX628" s="129"/>
      <c r="DH628" s="129"/>
      <c r="DR628" s="129"/>
      <c r="EB628" s="129"/>
      <c r="EL628" s="129"/>
      <c r="EV628" s="129"/>
      <c r="FF628" s="129"/>
      <c r="FP628" s="129"/>
      <c r="FZ628" s="129"/>
      <c r="GJ628" s="129"/>
      <c r="GT628" s="129"/>
      <c r="HD628" s="129"/>
      <c r="HN628" s="129"/>
      <c r="HX628" s="129"/>
    </row>
    <row xmlns:x14ac="http://schemas.microsoft.com/office/spreadsheetml/2009/9/ac" r="629" s="3" customFormat="true" x14ac:dyDescent="0.25">
      <c r="A629" s="393"/>
      <c r="B629" s="129"/>
      <c r="L629" s="129"/>
      <c r="V629" s="129"/>
      <c r="AF629" s="129"/>
      <c r="AP629" s="129"/>
      <c r="AZ629" s="129"/>
      <c r="BA629" s="129"/>
      <c r="BJ629" s="129"/>
      <c r="BT629" s="129"/>
      <c r="CD629" s="129"/>
      <c r="CN629" s="129"/>
      <c r="CX629" s="129"/>
      <c r="DH629" s="129"/>
      <c r="DR629" s="129"/>
      <c r="EB629" s="129"/>
      <c r="EL629" s="129"/>
      <c r="EV629" s="129"/>
      <c r="FF629" s="129"/>
      <c r="FP629" s="129"/>
      <c r="FZ629" s="129"/>
      <c r="GJ629" s="129"/>
      <c r="GT629" s="129"/>
      <c r="HD629" s="129"/>
      <c r="HN629" s="129"/>
      <c r="HX629" s="129"/>
    </row>
    <row xmlns:x14ac="http://schemas.microsoft.com/office/spreadsheetml/2009/9/ac" r="630" s="3" customFormat="true" x14ac:dyDescent="0.25">
      <c r="A630" s="393"/>
      <c r="B630" s="129"/>
      <c r="L630" s="129"/>
      <c r="V630" s="129"/>
      <c r="AF630" s="129"/>
      <c r="AP630" s="129"/>
      <c r="AZ630" s="129"/>
      <c r="BA630" s="129"/>
      <c r="BJ630" s="129"/>
      <c r="BT630" s="129"/>
      <c r="CD630" s="129"/>
      <c r="CN630" s="129"/>
      <c r="CX630" s="129"/>
      <c r="DH630" s="129"/>
      <c r="DR630" s="129"/>
      <c r="EB630" s="129"/>
      <c r="EL630" s="129"/>
      <c r="EV630" s="129"/>
      <c r="FF630" s="129"/>
      <c r="FP630" s="129"/>
      <c r="FZ630" s="129"/>
      <c r="GJ630" s="129"/>
      <c r="GT630" s="129"/>
      <c r="HD630" s="129"/>
      <c r="HN630" s="129"/>
      <c r="HX630" s="129"/>
    </row>
    <row xmlns:x14ac="http://schemas.microsoft.com/office/spreadsheetml/2009/9/ac" r="631" s="3" customFormat="true" x14ac:dyDescent="0.25">
      <c r="A631" s="393"/>
      <c r="B631" s="129"/>
      <c r="L631" s="129"/>
      <c r="V631" s="129"/>
      <c r="AF631" s="129"/>
      <c r="AP631" s="129"/>
      <c r="AZ631" s="129"/>
      <c r="BA631" s="129"/>
      <c r="BJ631" s="129"/>
      <c r="BT631" s="129"/>
      <c r="CD631" s="129"/>
      <c r="CN631" s="129"/>
      <c r="CX631" s="129"/>
      <c r="DH631" s="129"/>
      <c r="DR631" s="129"/>
      <c r="EB631" s="129"/>
      <c r="EL631" s="129"/>
      <c r="EV631" s="129"/>
      <c r="FF631" s="129"/>
      <c r="FP631" s="129"/>
      <c r="FZ631" s="129"/>
      <c r="GJ631" s="129"/>
      <c r="GT631" s="129"/>
      <c r="HD631" s="129"/>
      <c r="HN631" s="129"/>
      <c r="HX631" s="129"/>
    </row>
    <row xmlns:x14ac="http://schemas.microsoft.com/office/spreadsheetml/2009/9/ac" r="632" s="3" customFormat="true" x14ac:dyDescent="0.25">
      <c r="A632" s="393"/>
      <c r="B632" s="129"/>
      <c r="L632" s="129"/>
      <c r="V632" s="129"/>
      <c r="AF632" s="129"/>
      <c r="AP632" s="129"/>
      <c r="AZ632" s="129"/>
      <c r="BA632" s="129"/>
      <c r="BJ632" s="129"/>
      <c r="BT632" s="129"/>
      <c r="CD632" s="129"/>
      <c r="CN632" s="129"/>
      <c r="CX632" s="129"/>
      <c r="DH632" s="129"/>
      <c r="DR632" s="129"/>
      <c r="EB632" s="129"/>
      <c r="EL632" s="129"/>
      <c r="EV632" s="129"/>
      <c r="FF632" s="129"/>
      <c r="FP632" s="129"/>
      <c r="FZ632" s="129"/>
      <c r="GJ632" s="129"/>
      <c r="GT632" s="129"/>
      <c r="HD632" s="129"/>
      <c r="HN632" s="129"/>
      <c r="HX632" s="129"/>
    </row>
    <row xmlns:x14ac="http://schemas.microsoft.com/office/spreadsheetml/2009/9/ac" r="633" s="3" customFormat="true" x14ac:dyDescent="0.25">
      <c r="A633" s="393"/>
      <c r="B633" s="129"/>
      <c r="L633" s="129"/>
      <c r="V633" s="129"/>
      <c r="AF633" s="129"/>
      <c r="AP633" s="129"/>
      <c r="AZ633" s="129"/>
      <c r="BA633" s="129"/>
      <c r="BJ633" s="129"/>
      <c r="BT633" s="129"/>
      <c r="CD633" s="129"/>
      <c r="CN633" s="129"/>
      <c r="CX633" s="129"/>
      <c r="DH633" s="129"/>
      <c r="DR633" s="129"/>
      <c r="EB633" s="129"/>
      <c r="EL633" s="129"/>
      <c r="EV633" s="129"/>
      <c r="FF633" s="129"/>
      <c r="FP633" s="129"/>
      <c r="FZ633" s="129"/>
      <c r="GJ633" s="129"/>
      <c r="GT633" s="129"/>
      <c r="HD633" s="129"/>
      <c r="HN633" s="129"/>
      <c r="HX633" s="129"/>
    </row>
    <row xmlns:x14ac="http://schemas.microsoft.com/office/spreadsheetml/2009/9/ac" r="634" s="3" customFormat="true" x14ac:dyDescent="0.25">
      <c r="A634" s="393"/>
      <c r="B634" s="129"/>
      <c r="L634" s="129"/>
      <c r="V634" s="129"/>
      <c r="AF634" s="129"/>
      <c r="AP634" s="129"/>
      <c r="AZ634" s="129"/>
      <c r="BA634" s="129"/>
      <c r="BJ634" s="129"/>
      <c r="BT634" s="129"/>
      <c r="CD634" s="129"/>
      <c r="CN634" s="129"/>
      <c r="CX634" s="129"/>
      <c r="DH634" s="129"/>
      <c r="DR634" s="129"/>
      <c r="EB634" s="129"/>
      <c r="EL634" s="129"/>
      <c r="EV634" s="129"/>
      <c r="FF634" s="129"/>
      <c r="FP634" s="129"/>
      <c r="FZ634" s="129"/>
      <c r="GJ634" s="129"/>
      <c r="GT634" s="129"/>
      <c r="HD634" s="129"/>
      <c r="HN634" s="129"/>
      <c r="HX634" s="129"/>
    </row>
    <row xmlns:x14ac="http://schemas.microsoft.com/office/spreadsheetml/2009/9/ac" r="635" s="3" customFormat="true" x14ac:dyDescent="0.25">
      <c r="A635" s="393"/>
      <c r="B635" s="129"/>
      <c r="L635" s="129"/>
      <c r="V635" s="129"/>
      <c r="AF635" s="129"/>
      <c r="AP635" s="129"/>
      <c r="AZ635" s="129"/>
      <c r="BA635" s="129"/>
      <c r="BJ635" s="129"/>
      <c r="BT635" s="129"/>
      <c r="CD635" s="129"/>
      <c r="CN635" s="129"/>
      <c r="CX635" s="129"/>
      <c r="DH635" s="129"/>
      <c r="DR635" s="129"/>
      <c r="EB635" s="129"/>
      <c r="EL635" s="129"/>
      <c r="EV635" s="129"/>
      <c r="FF635" s="129"/>
      <c r="FP635" s="129"/>
      <c r="FZ635" s="129"/>
      <c r="GJ635" s="129"/>
      <c r="GT635" s="129"/>
      <c r="HD635" s="129"/>
      <c r="HN635" s="129"/>
      <c r="HX635" s="129"/>
    </row>
    <row xmlns:x14ac="http://schemas.microsoft.com/office/spreadsheetml/2009/9/ac" r="636" s="3" customFormat="true" x14ac:dyDescent="0.25">
      <c r="A636" s="393"/>
      <c r="B636" s="129"/>
      <c r="L636" s="129"/>
      <c r="V636" s="129"/>
      <c r="AF636" s="129"/>
      <c r="AP636" s="129"/>
      <c r="AZ636" s="129"/>
      <c r="BA636" s="129"/>
      <c r="BJ636" s="129"/>
      <c r="BT636" s="129"/>
      <c r="CD636" s="129"/>
      <c r="CN636" s="129"/>
      <c r="CX636" s="129"/>
      <c r="DH636" s="129"/>
      <c r="DR636" s="129"/>
      <c r="EB636" s="129"/>
      <c r="EL636" s="129"/>
      <c r="EV636" s="129"/>
      <c r="FF636" s="129"/>
      <c r="FP636" s="129"/>
      <c r="FZ636" s="129"/>
      <c r="GJ636" s="129"/>
      <c r="GT636" s="129"/>
      <c r="HD636" s="129"/>
      <c r="HN636" s="129"/>
      <c r="HX636" s="129"/>
    </row>
    <row xmlns:x14ac="http://schemas.microsoft.com/office/spreadsheetml/2009/9/ac" r="637" s="3" customFormat="true" x14ac:dyDescent="0.25">
      <c r="A637" s="393"/>
      <c r="B637" s="129"/>
      <c r="L637" s="129"/>
      <c r="V637" s="129"/>
      <c r="AF637" s="129"/>
      <c r="AP637" s="129"/>
      <c r="AZ637" s="129"/>
      <c r="BA637" s="129"/>
      <c r="BJ637" s="129"/>
      <c r="BT637" s="129"/>
      <c r="CD637" s="129"/>
      <c r="CN637" s="129"/>
      <c r="CX637" s="129"/>
      <c r="DH637" s="129"/>
      <c r="DR637" s="129"/>
      <c r="EB637" s="129"/>
      <c r="EL637" s="129"/>
      <c r="EV637" s="129"/>
      <c r="FF637" s="129"/>
      <c r="FP637" s="129"/>
      <c r="FZ637" s="129"/>
      <c r="GJ637" s="129"/>
      <c r="GT637" s="129"/>
      <c r="HD637" s="129"/>
      <c r="HN637" s="129"/>
      <c r="HX637" s="129"/>
    </row>
    <row xmlns:x14ac="http://schemas.microsoft.com/office/spreadsheetml/2009/9/ac" r="638" s="3" customFormat="true" x14ac:dyDescent="0.25">
      <c r="A638" s="393"/>
      <c r="B638" s="129"/>
      <c r="L638" s="129"/>
      <c r="V638" s="129"/>
      <c r="AF638" s="129"/>
      <c r="AP638" s="129"/>
      <c r="AZ638" s="129"/>
      <c r="BA638" s="129"/>
      <c r="BJ638" s="129"/>
      <c r="BT638" s="129"/>
      <c r="CD638" s="129"/>
      <c r="CN638" s="129"/>
      <c r="CX638" s="129"/>
      <c r="DH638" s="129"/>
      <c r="DR638" s="129"/>
      <c r="EB638" s="129"/>
      <c r="EL638" s="129"/>
      <c r="EV638" s="129"/>
      <c r="FF638" s="129"/>
      <c r="FP638" s="129"/>
      <c r="FZ638" s="129"/>
      <c r="GJ638" s="129"/>
      <c r="GT638" s="129"/>
      <c r="HD638" s="129"/>
      <c r="HN638" s="129"/>
      <c r="HX638" s="129"/>
    </row>
    <row xmlns:x14ac="http://schemas.microsoft.com/office/spreadsheetml/2009/9/ac" r="639" s="3" customFormat="true" x14ac:dyDescent="0.25">
      <c r="A639" s="393"/>
      <c r="B639" s="129"/>
      <c r="L639" s="129"/>
      <c r="V639" s="129"/>
      <c r="AF639" s="129"/>
      <c r="AP639" s="129"/>
      <c r="AZ639" s="129"/>
      <c r="BA639" s="129"/>
      <c r="BJ639" s="129"/>
      <c r="BT639" s="129"/>
      <c r="CD639" s="129"/>
      <c r="CN639" s="129"/>
      <c r="CX639" s="129"/>
      <c r="DH639" s="129"/>
      <c r="DR639" s="129"/>
      <c r="EB639" s="129"/>
      <c r="EL639" s="129"/>
      <c r="EV639" s="129"/>
      <c r="FF639" s="129"/>
      <c r="FP639" s="129"/>
      <c r="FZ639" s="129"/>
      <c r="GJ639" s="129"/>
      <c r="GT639" s="129"/>
      <c r="HD639" s="129"/>
      <c r="HN639" s="129"/>
      <c r="HX639" s="129"/>
    </row>
    <row xmlns:x14ac="http://schemas.microsoft.com/office/spreadsheetml/2009/9/ac" r="640" s="3" customFormat="true" x14ac:dyDescent="0.25">
      <c r="A640" s="393"/>
      <c r="B640" s="129"/>
      <c r="L640" s="129"/>
      <c r="V640" s="129"/>
      <c r="AF640" s="129"/>
      <c r="AP640" s="129"/>
      <c r="AZ640" s="129"/>
      <c r="BA640" s="129"/>
      <c r="BJ640" s="129"/>
      <c r="BT640" s="129"/>
      <c r="CD640" s="129"/>
      <c r="CN640" s="129"/>
      <c r="CX640" s="129"/>
      <c r="DH640" s="129"/>
      <c r="DR640" s="129"/>
      <c r="EB640" s="129"/>
      <c r="EL640" s="129"/>
      <c r="EV640" s="129"/>
      <c r="FF640" s="129"/>
      <c r="FP640" s="129"/>
      <c r="FZ640" s="129"/>
      <c r="GJ640" s="129"/>
      <c r="GT640" s="129"/>
      <c r="HD640" s="129"/>
      <c r="HN640" s="129"/>
      <c r="HX640" s="129"/>
    </row>
  </sheetData>
  <mergeCells count="7">
    <mergeCell ref="BA27:BG27"/>
    <mergeCell ref="C27:I27"/>
    <mergeCell ref="M27:S27"/>
    <mergeCell ref="W27:AC27"/>
    <mergeCell ref="A2:A3"/>
    <mergeCell ref="AQ27:AW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2024-04-24T06:18:45Z</dcterms:modified>
</cp:coreProperties>
</file>